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725" activeTab="3"/>
  </bookViews>
  <sheets>
    <sheet name="szemelyes" sheetId="1" r:id="rId1"/>
    <sheet name="munkaterv" sheetId="2" r:id="rId2"/>
    <sheet name="prioritasok" sheetId="5" r:id="rId3"/>
    <sheet name="mobilitasi_adatok" sheetId="3" r:id="rId4"/>
    <sheet name="utmutato" sheetId="4" r:id="rId5"/>
  </sheets>
  <definedNames>
    <definedName name="_xlnm.Print_Area" localSheetId="3">mobilitasi_adatok!$A$1:$J$54</definedName>
    <definedName name="_xlnm.Print_Area" localSheetId="1">munkaterv!$A$1:$J$50</definedName>
    <definedName name="_xlnm.Print_Area" localSheetId="0">szemelyes!$A$1:$K$58</definedName>
  </definedNames>
  <calcPr calcId="145621"/>
</workbook>
</file>

<file path=xl/calcChain.xml><?xml version="1.0" encoding="utf-8"?>
<calcChain xmlns="http://schemas.openxmlformats.org/spreadsheetml/2006/main">
  <c r="D11" i="2" l="1"/>
  <c r="D13" i="5" l="1"/>
  <c r="B4" i="5"/>
  <c r="N3" i="5"/>
  <c r="B3" i="5"/>
  <c r="B2" i="5"/>
  <c r="D11" i="5" l="1"/>
  <c r="D16" i="3" l="1"/>
  <c r="H11" i="3"/>
  <c r="H10" i="3"/>
  <c r="D18" i="3"/>
  <c r="C10" i="3"/>
  <c r="E14" i="3"/>
  <c r="C12" i="3"/>
  <c r="B12" i="3"/>
  <c r="B14" i="3"/>
  <c r="C14" i="3"/>
  <c r="D14" i="3"/>
  <c r="Q37" i="3"/>
  <c r="S35" i="3" s="1"/>
  <c r="B37" i="3" s="1"/>
  <c r="Q35" i="3"/>
  <c r="E23" i="2"/>
  <c r="B2" i="3"/>
  <c r="B4" i="3"/>
  <c r="B5" i="3"/>
  <c r="V10" i="3"/>
  <c r="C53" i="3"/>
  <c r="B2" i="2"/>
  <c r="B3" i="2"/>
  <c r="N3" i="2"/>
  <c r="B4" i="2"/>
  <c r="E44" i="2"/>
  <c r="B1" i="1"/>
  <c r="B2" i="1"/>
</calcChain>
</file>

<file path=xl/sharedStrings.xml><?xml version="1.0" encoding="utf-8"?>
<sst xmlns="http://schemas.openxmlformats.org/spreadsheetml/2006/main" count="2765" uniqueCount="1459">
  <si>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</si>
  <si>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</si>
  <si>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</si>
  <si>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</si>
  <si>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</si>
  <si>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</si>
  <si>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</si>
  <si>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</si>
  <si>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</si>
  <si>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</si>
  <si>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</si>
  <si>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</si>
  <si>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</si>
  <si>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</si>
  <si>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</si>
  <si>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</si>
  <si>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</si>
  <si>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</si>
  <si>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</si>
  <si>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</si>
  <si>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</si>
  <si>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</si>
  <si>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</si>
  <si>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</si>
  <si>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</si>
  <si>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</si>
  <si>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</si>
  <si>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</si>
  <si>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</si>
  <si>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</si>
  <si>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</si>
  <si>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</si>
  <si>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</si>
  <si>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</si>
  <si>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</si>
  <si>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</si>
  <si>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</si>
  <si>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</si>
  <si>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</si>
  <si>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</si>
  <si>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</si>
  <si>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</si>
  <si>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</si>
  <si>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</si>
  <si>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</si>
  <si>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</si>
  <si>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</si>
  <si>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</si>
  <si>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</si>
  <si>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</si>
  <si>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</si>
  <si>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</si>
  <si>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</si>
  <si>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</si>
  <si>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</si>
  <si>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</si>
  <si>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</si>
  <si>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</si>
  <si>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</si>
  <si>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</si>
  <si>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</si>
  <si>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</si>
  <si>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</si>
  <si>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</si>
  <si>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</si>
  <si>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</si>
  <si>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</si>
  <si>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</si>
  <si>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</si>
  <si>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</si>
  <si>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</si>
  <si>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</si>
  <si>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</si>
  <si>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</si>
  <si>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</si>
  <si>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</si>
  <si>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</si>
  <si>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</si>
  <si>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</si>
  <si>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</si>
  <si>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</si>
  <si>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</si>
  <si>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</si>
  <si>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</si>
  <si>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</si>
  <si>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</si>
  <si>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</si>
  <si>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</si>
  <si>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</si>
  <si>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</si>
  <si>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</si>
  <si>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</si>
  <si>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</si>
  <si>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</si>
  <si>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</si>
  <si>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</si>
  <si>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</si>
  <si>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</si>
  <si>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</si>
  <si>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</si>
  <si>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</si>
  <si>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</si>
  <si>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</si>
  <si>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</si>
  <si>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</si>
  <si>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</si>
  <si>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</si>
  <si>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</si>
  <si>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</si>
  <si>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</si>
  <si>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</si>
  <si>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</si>
  <si>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</si>
  <si>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</si>
  <si>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</si>
  <si>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</si>
  <si>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</si>
  <si>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</si>
  <si>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</si>
  <si>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</si>
  <si>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</si>
  <si>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</si>
  <si>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</si>
  <si>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</si>
  <si>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Nagy-Britannia</t>
  </si>
  <si>
    <t>Adóazonosító jele:</t>
  </si>
  <si>
    <t>-ig:</t>
  </si>
  <si>
    <t>Németország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</si>
  <si>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</si>
  <si>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</si>
  <si>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</si>
  <si>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</si>
  <si>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</si>
  <si>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</si>
  <si>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</si>
  <si>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</si>
  <si>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</si>
  <si>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</si>
  <si>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</si>
  <si>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</si>
  <si>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</si>
  <si>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</si>
  <si>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</si>
  <si>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</si>
  <si>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</si>
  <si>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</si>
  <si>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</si>
  <si>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</si>
  <si>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</si>
  <si>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</si>
  <si>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</si>
  <si>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</si>
  <si>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</si>
  <si>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</si>
  <si>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</si>
  <si>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</si>
  <si>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</si>
  <si>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</si>
  <si>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</si>
  <si>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</si>
  <si>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</si>
  <si>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</si>
  <si>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</si>
  <si>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</si>
  <si>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</si>
  <si>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</si>
  <si>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</si>
  <si>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</si>
  <si>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</si>
  <si>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</si>
  <si>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</si>
  <si>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</si>
  <si>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</si>
  <si>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</si>
  <si>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</si>
  <si>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</si>
  <si>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</si>
  <si>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</si>
  <si>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</si>
  <si>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</si>
  <si>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</si>
  <si>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</si>
  <si>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</si>
  <si>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</si>
  <si>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</si>
  <si>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</si>
  <si>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</si>
  <si>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</si>
  <si>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</si>
  <si>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</si>
  <si>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</si>
  <si>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</si>
  <si>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</si>
  <si>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</si>
  <si>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</si>
  <si>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</si>
  <si>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</si>
  <si>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</si>
  <si>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</si>
  <si>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</si>
  <si>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</si>
  <si>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</si>
  <si>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</si>
  <si>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</si>
  <si>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</si>
  <si>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</si>
  <si>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</si>
  <si>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</si>
  <si>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</si>
  <si>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</si>
  <si>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</si>
  <si>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</si>
  <si>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</si>
  <si>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</si>
  <si>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</si>
  <si>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</si>
  <si>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</si>
  <si>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</si>
  <si>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</si>
  <si>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</si>
  <si>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</si>
  <si>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</si>
  <si>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</si>
  <si>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</si>
  <si>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</si>
  <si>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</si>
  <si>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</si>
  <si>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</si>
  <si>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</si>
  <si>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</si>
  <si>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</si>
  <si>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</si>
  <si>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</si>
  <si>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</si>
  <si>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</si>
  <si>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</si>
  <si>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</si>
  <si>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</si>
  <si>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</si>
  <si>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</si>
  <si>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</si>
  <si>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</si>
  <si>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Svájc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</si>
  <si>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</si>
  <si>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</si>
  <si>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</si>
  <si>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</si>
  <si>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</si>
  <si>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</si>
  <si>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</si>
  <si>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</si>
  <si>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</si>
  <si>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</si>
  <si>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</si>
  <si>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</si>
  <si>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</si>
  <si>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</si>
  <si>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</si>
  <si>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</si>
  <si>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</si>
  <si>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</si>
  <si>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</si>
  <si>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</si>
  <si>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</si>
  <si>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</si>
  <si>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</si>
  <si>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</si>
  <si>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</si>
  <si>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</si>
  <si>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</si>
  <si>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</si>
  <si>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</si>
  <si>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</si>
  <si>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</si>
  <si>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</si>
  <si>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</si>
  <si>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</si>
  <si>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</si>
  <si>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</si>
  <si>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</si>
  <si>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</si>
  <si>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</si>
  <si>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</si>
  <si>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</si>
  <si>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</si>
  <si>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</si>
  <si>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</si>
  <si>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</si>
  <si>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</si>
  <si>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</si>
  <si>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</si>
  <si>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</si>
  <si>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</si>
  <si>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</si>
  <si>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</si>
  <si>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</si>
  <si>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</si>
  <si>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</si>
  <si>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</si>
  <si>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</si>
  <si>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</si>
  <si>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</si>
  <si>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</si>
  <si>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</si>
  <si>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</si>
  <si>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</si>
  <si>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</si>
  <si>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</si>
  <si>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</si>
  <si>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</si>
  <si>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</si>
  <si>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</si>
  <si>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</si>
  <si>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</si>
  <si>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</si>
  <si>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</si>
  <si>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</si>
  <si>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</si>
  <si>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</si>
  <si>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</si>
  <si>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</si>
  <si>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</si>
  <si>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</si>
  <si>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</si>
  <si>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</si>
  <si>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</si>
  <si>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</si>
  <si>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</si>
  <si>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</si>
  <si>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</si>
  <si>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</si>
  <si>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</si>
  <si>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</si>
  <si>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</si>
  <si>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</si>
  <si>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</si>
  <si>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</si>
  <si>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</si>
  <si>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</si>
  <si>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</si>
  <si>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</si>
  <si>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</si>
  <si>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</si>
  <si>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</si>
  <si>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</si>
  <si>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</si>
  <si>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</si>
  <si>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</si>
  <si>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</si>
  <si>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</si>
  <si>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</si>
  <si>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</si>
  <si>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</si>
  <si>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</si>
  <si>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</si>
  <si>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</si>
  <si>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</si>
  <si>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</si>
  <si>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</si>
  <si>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</si>
  <si>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</si>
  <si>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</si>
  <si>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</si>
  <si>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</si>
  <si>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</si>
  <si>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</si>
  <si>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</si>
  <si>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</si>
  <si>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</si>
  <si>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</si>
  <si>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</si>
  <si>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</si>
  <si>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</si>
  <si>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</si>
  <si>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</si>
  <si>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</si>
  <si>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</si>
  <si>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</si>
  <si>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</si>
  <si>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</si>
  <si>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</si>
  <si>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</si>
  <si>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</si>
  <si>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</si>
  <si>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</si>
  <si>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</si>
  <si>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</si>
  <si>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</si>
  <si>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</si>
  <si>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</si>
  <si>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</si>
  <si>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</si>
  <si>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</si>
  <si>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</si>
  <si>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</si>
  <si>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</si>
  <si>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</si>
  <si>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</si>
  <si>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</si>
  <si>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</si>
  <si>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</si>
  <si>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</si>
  <si>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</si>
  <si>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</si>
  <si>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</si>
  <si>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</si>
  <si>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</si>
  <si>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</si>
  <si>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</si>
  <si>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</si>
  <si>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</si>
  <si>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</si>
  <si>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</si>
  <si>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</si>
  <si>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</si>
  <si>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</si>
  <si>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</si>
  <si>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</si>
  <si>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</si>
  <si>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</si>
  <si>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</si>
  <si>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</si>
  <si>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</si>
  <si>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</si>
  <si>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</si>
  <si>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</si>
  <si>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</si>
  <si>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</si>
  <si>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</si>
  <si>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</si>
  <si>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</si>
  <si>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</si>
  <si>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</si>
  <si>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</si>
  <si>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</si>
  <si>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</si>
  <si>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</si>
  <si>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</si>
  <si>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</si>
  <si>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</si>
  <si>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</si>
  <si>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</si>
  <si>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</si>
  <si>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</si>
  <si>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</si>
  <si>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</si>
  <si>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</si>
  <si>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</si>
  <si>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</si>
  <si>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</si>
  <si>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</si>
  <si>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</si>
  <si>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</si>
  <si>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</si>
  <si>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</si>
  <si>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</si>
  <si>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</si>
  <si>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</si>
  <si>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</si>
  <si>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</si>
  <si>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</si>
  <si>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</si>
  <si>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</si>
  <si>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</si>
  <si>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</si>
  <si>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</si>
  <si>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</si>
  <si>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</si>
  <si>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</si>
  <si>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</si>
  <si>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</si>
  <si>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</si>
  <si>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</si>
  <si>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</si>
  <si>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</si>
  <si>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</si>
  <si>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</si>
  <si>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</si>
  <si>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</si>
  <si>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</si>
  <si>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</si>
  <si>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</si>
  <si>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</si>
  <si>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</si>
  <si>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</si>
  <si>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</si>
  <si>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</si>
  <si>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</si>
  <si>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</si>
  <si>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</si>
  <si>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</si>
  <si>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</si>
  <si>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</si>
  <si>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</si>
  <si>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</si>
  <si>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</si>
  <si>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</si>
  <si>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</si>
  <si>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</si>
  <si>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</si>
  <si>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</si>
  <si>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</si>
  <si>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</si>
  <si>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</si>
  <si>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</si>
  <si>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</si>
  <si>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</si>
  <si>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</si>
  <si>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</si>
  <si>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</si>
  <si>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</si>
  <si>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</si>
  <si>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</si>
  <si>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</si>
  <si>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</si>
  <si>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</si>
  <si>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</si>
  <si>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</si>
  <si>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</si>
  <si>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</si>
  <si>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</si>
  <si>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</si>
  <si>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</si>
  <si>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</si>
  <si>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</si>
  <si>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</si>
  <si>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</si>
  <si>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</si>
  <si>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</si>
  <si>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</si>
  <si>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</si>
  <si>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</si>
  <si>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</si>
  <si>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</si>
  <si>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</si>
  <si>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</si>
  <si>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</si>
  <si>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</si>
  <si>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</si>
  <si>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</si>
  <si>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</si>
  <si>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</si>
  <si>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</si>
  <si>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</si>
  <si>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</si>
  <si>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</si>
  <si>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</si>
  <si>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</si>
  <si>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</si>
  <si>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</si>
  <si>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</si>
  <si>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</si>
  <si>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</si>
  <si>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</si>
  <si>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</si>
  <si>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</si>
  <si>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</si>
  <si>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</si>
  <si>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</si>
  <si>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</si>
  <si>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</si>
  <si>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</si>
  <si>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</si>
  <si>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</si>
  <si>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</si>
  <si>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</si>
  <si>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</si>
  <si>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</si>
  <si>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</si>
  <si>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</si>
  <si>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</si>
  <si>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</si>
  <si>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</si>
  <si>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</si>
  <si>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</si>
  <si>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</si>
  <si>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</si>
  <si>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</si>
  <si>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</si>
  <si>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</si>
  <si>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</si>
  <si>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</si>
  <si>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</si>
  <si>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</si>
  <si>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</si>
  <si>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</si>
  <si>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</si>
  <si>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</si>
  <si>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</si>
  <si>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</si>
  <si>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</si>
  <si>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</si>
  <si>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</si>
  <si>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</si>
  <si>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</si>
  <si>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</si>
  <si>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</si>
  <si>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</si>
  <si>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</si>
  <si>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</si>
  <si>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</si>
  <si>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</si>
  <si>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</si>
  <si>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</si>
  <si>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</si>
  <si>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</si>
  <si>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</si>
  <si>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</si>
  <si>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</si>
  <si>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</si>
  <si>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</si>
  <si>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</si>
  <si>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</si>
  <si>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</si>
  <si>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</si>
  <si>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</si>
  <si>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</si>
  <si>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</si>
  <si>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</si>
  <si>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</si>
  <si>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</si>
  <si>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</si>
  <si>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</si>
  <si>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</si>
  <si>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</si>
  <si>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</si>
  <si>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</si>
  <si>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</si>
  <si>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</si>
  <si>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</si>
  <si>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</si>
  <si>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</si>
  <si>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</si>
  <si>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</si>
  <si>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</si>
  <si>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</si>
  <si>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</si>
  <si>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</si>
  <si>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</si>
  <si>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</si>
  <si>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</si>
  <si>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</si>
  <si>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</si>
  <si>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</si>
  <si>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</si>
  <si>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</si>
  <si>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</si>
  <si>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</si>
  <si>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</si>
  <si>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</si>
  <si>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</si>
  <si>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</si>
  <si>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</si>
  <si>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</si>
  <si>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</si>
  <si>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</si>
  <si>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</si>
  <si>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</si>
  <si>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</si>
  <si>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</si>
  <si>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</si>
  <si>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</si>
  <si>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</si>
  <si>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</si>
  <si>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</si>
  <si>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</si>
  <si>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</si>
  <si>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</si>
  <si>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</si>
  <si>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</si>
  <si>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</si>
  <si>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</si>
  <si>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</si>
  <si>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</si>
  <si>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</si>
  <si>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</si>
  <si>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</si>
  <si>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</si>
  <si>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</si>
  <si>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</si>
  <si>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</si>
  <si>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</si>
  <si>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</si>
  <si>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</si>
  <si>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</si>
  <si>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</si>
  <si>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</si>
  <si>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</si>
  <si>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</si>
  <si>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</si>
  <si>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</si>
  <si>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</si>
  <si>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</si>
  <si>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</si>
  <si>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</si>
  <si>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</si>
  <si>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</si>
  <si>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</si>
  <si>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</si>
  <si>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</si>
  <si>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</si>
  <si>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</si>
  <si>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</si>
  <si>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</si>
  <si>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</si>
  <si>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</si>
  <si>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</si>
  <si>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</si>
  <si>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</si>
  <si>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</si>
  <si>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</si>
  <si>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</si>
  <si>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</si>
  <si>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</si>
  <si>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</si>
  <si>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</si>
  <si>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</si>
  <si>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</si>
  <si>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</si>
  <si>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</si>
  <si>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</si>
  <si>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</si>
  <si>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</si>
  <si>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</si>
  <si>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</si>
  <si>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</si>
  <si>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</si>
  <si>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</si>
  <si>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</si>
  <si>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</si>
  <si>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</si>
  <si>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</si>
  <si>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</si>
  <si>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</si>
  <si>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</si>
  <si>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</si>
  <si>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</si>
  <si>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</si>
  <si>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</si>
  <si>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</si>
  <si>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</si>
  <si>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</si>
  <si>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</si>
  <si>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</si>
  <si>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</si>
  <si>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</si>
  <si>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</si>
  <si>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</si>
  <si>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</si>
  <si>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</si>
  <si>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</si>
  <si>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</si>
  <si>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</si>
  <si>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</si>
  <si>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</si>
  <si>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</si>
  <si>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</si>
  <si>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</si>
  <si>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</si>
  <si>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</si>
  <si>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</si>
  <si>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</si>
  <si>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</si>
  <si>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</si>
  <si>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</si>
  <si>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</si>
  <si>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</si>
  <si>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</si>
  <si>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</si>
  <si>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</si>
  <si>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</si>
  <si>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</si>
  <si>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</si>
  <si>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</si>
  <si>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</si>
  <si>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</si>
  <si>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</si>
  <si>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</si>
  <si>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</si>
  <si>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</si>
  <si>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</si>
  <si>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</si>
  <si>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</si>
  <si>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</si>
  <si>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</si>
  <si>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</si>
  <si>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</si>
  <si>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</si>
  <si>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</si>
  <si>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</si>
  <si>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</si>
  <si>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</si>
  <si>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</si>
  <si>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</si>
  <si>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</si>
  <si>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</si>
  <si>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</si>
  <si>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</si>
  <si>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</si>
  <si>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</si>
  <si>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</si>
  <si>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</si>
  <si>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</si>
  <si>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</si>
  <si>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</si>
  <si>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</si>
  <si>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</si>
  <si>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</si>
  <si>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</si>
  <si>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</si>
  <si>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</si>
  <si>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</si>
  <si>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</si>
  <si>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</si>
  <si>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</si>
  <si>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</si>
  <si>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</si>
  <si>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</si>
  <si>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</si>
  <si>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</si>
  <si>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</si>
  <si>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</si>
  <si>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</si>
  <si>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</si>
  <si>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</si>
  <si>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</si>
  <si>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</si>
  <si>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</si>
  <si>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</si>
  <si>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</si>
  <si>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</si>
  <si>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</si>
  <si>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</si>
  <si>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</si>
  <si>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</si>
  <si>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</si>
  <si>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</si>
  <si>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</si>
  <si>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</si>
  <si>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</si>
  <si>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</si>
  <si>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</si>
  <si>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</si>
  <si>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</si>
  <si>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</si>
  <si>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</si>
  <si>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</si>
  <si>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</si>
  <si>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</si>
  <si>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</si>
  <si>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</si>
  <si>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</si>
  <si>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</si>
  <si>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</si>
  <si>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</si>
  <si>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</si>
  <si>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</si>
  <si>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</si>
  <si>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</si>
  <si>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</si>
  <si>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</si>
  <si>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</si>
  <si>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</si>
  <si>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</si>
  <si>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</si>
  <si>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</si>
  <si>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</si>
  <si>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</si>
  <si>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</si>
  <si>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</si>
  <si>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</si>
  <si>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</si>
  <si>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</si>
  <si>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</si>
  <si>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</si>
  <si>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</si>
  <si>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</si>
  <si>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</si>
  <si>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</si>
  <si>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</si>
  <si>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</si>
  <si>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</si>
  <si>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</si>
  <si>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</si>
  <si>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</si>
  <si>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</si>
  <si>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</si>
  <si>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</si>
  <si>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</si>
  <si>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</si>
  <si>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</si>
  <si>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</si>
  <si>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</si>
  <si>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</si>
  <si>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</si>
  <si>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</si>
  <si>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</si>
  <si>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</si>
  <si>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</si>
  <si>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</si>
  <si>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</si>
  <si>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</si>
  <si>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</si>
  <si>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</si>
  <si>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</si>
  <si>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</si>
  <si>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</si>
  <si>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</si>
  <si>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</si>
  <si>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</si>
  <si>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</si>
  <si>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</si>
  <si>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</si>
  <si>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</si>
  <si>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</si>
  <si>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</si>
  <si>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</si>
  <si>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</si>
  <si>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</si>
  <si>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</si>
  <si>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</si>
  <si>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</si>
  <si>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</si>
  <si>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</si>
  <si>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</si>
  <si>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</si>
  <si>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</si>
  <si>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</si>
  <si>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</si>
  <si>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</si>
  <si>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</si>
  <si>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</si>
  <si>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</si>
  <si>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</si>
  <si>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</si>
  <si>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</si>
  <si>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</si>
  <si>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</si>
  <si>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</si>
  <si>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</si>
  <si>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</si>
  <si>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</si>
  <si>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</si>
  <si>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</si>
  <si>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</si>
  <si>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</si>
  <si>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</si>
  <si>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</si>
  <si>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</si>
  <si>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</si>
  <si>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</si>
  <si>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</si>
  <si>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</si>
  <si>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</si>
  <si>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</si>
  <si>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</si>
  <si>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</si>
  <si>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</si>
  <si>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</si>
  <si>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</si>
  <si>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</si>
  <si>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</si>
  <si>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</si>
  <si>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</si>
  <si>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</si>
  <si>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</si>
  <si>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</si>
  <si>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</si>
  <si>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</si>
  <si>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</si>
  <si>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</si>
  <si>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</si>
  <si>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</si>
  <si>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</si>
  <si>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</si>
  <si>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</si>
  <si>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</si>
  <si>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</si>
  <si>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</si>
  <si>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</si>
  <si>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</si>
  <si>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</si>
  <si>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</si>
  <si>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</si>
  <si>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</si>
  <si>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</si>
  <si>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</si>
  <si>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</si>
  <si>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</si>
  <si>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</si>
  <si>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</si>
  <si>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</si>
  <si>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</si>
  <si>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</si>
  <si>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</si>
  <si>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</si>
  <si>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</si>
  <si>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</si>
  <si>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</si>
  <si>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</si>
  <si>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</si>
  <si>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</si>
  <si>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</si>
  <si>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</si>
  <si>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</si>
  <si>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</si>
  <si>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</si>
  <si>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</si>
  <si>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</si>
  <si>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</si>
  <si>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</si>
  <si>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</si>
  <si>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</si>
  <si>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</si>
  <si>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</si>
  <si>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</si>
  <si>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</si>
  <si>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</si>
  <si>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</si>
  <si>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</si>
  <si>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</si>
  <si>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</si>
  <si>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</si>
  <si>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</si>
  <si>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</si>
  <si>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</si>
  <si>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</si>
  <si>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</si>
  <si>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</si>
  <si>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</si>
  <si>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</si>
  <si>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</si>
  <si>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</si>
  <si>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</si>
  <si>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</si>
  <si>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</si>
  <si>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</si>
  <si>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</si>
  <si>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</si>
  <si>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</si>
  <si>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</si>
  <si>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</si>
  <si>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</si>
  <si>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</si>
  <si>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</si>
  <si>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</si>
  <si>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</si>
  <si>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</si>
  <si>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</si>
  <si>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</si>
  <si>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</si>
  <si>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</si>
  <si>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</si>
  <si>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</si>
  <si>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</si>
  <si>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</si>
  <si>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</si>
  <si>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</si>
  <si>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</si>
  <si>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</si>
  <si>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</si>
  <si>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</si>
  <si>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</si>
  <si>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</si>
  <si>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</si>
  <si>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</si>
  <si>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</si>
  <si>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</si>
  <si>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</si>
  <si>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</si>
  <si>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</si>
  <si>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</si>
  <si>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</si>
  <si>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</si>
  <si>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</si>
  <si>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</si>
  <si>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</si>
  <si>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</si>
  <si>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</si>
  <si>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</si>
  <si>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</si>
  <si>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</si>
  <si>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</si>
  <si>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</si>
  <si>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</si>
  <si>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</si>
  <si>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</si>
  <si>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</si>
  <si>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</si>
  <si>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</si>
  <si>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</si>
  <si>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</si>
  <si>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</si>
  <si>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</si>
  <si>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</si>
  <si>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</si>
  <si>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</si>
  <si>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</si>
  <si>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</si>
  <si>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</si>
  <si>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</si>
  <si>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</si>
  <si>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</si>
  <si>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</si>
  <si>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</si>
  <si>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</si>
  <si>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</si>
  <si>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</si>
  <si>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</si>
  <si>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</si>
  <si>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</si>
  <si>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</si>
  <si>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</si>
  <si>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</si>
  <si>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</si>
  <si>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</si>
  <si>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</si>
  <si>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</si>
  <si>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</si>
  <si>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</si>
  <si>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</si>
  <si>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</si>
  <si>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</si>
  <si>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</si>
  <si>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</si>
  <si>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</si>
  <si>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</si>
  <si>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</si>
  <si>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</si>
  <si>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</si>
  <si>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</si>
  <si>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</si>
  <si>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</si>
  <si>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</si>
  <si>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</si>
  <si>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</si>
  <si>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</si>
  <si>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</si>
  <si>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</si>
  <si>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</si>
  <si>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</si>
  <si>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</si>
  <si>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</si>
  <si>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</si>
  <si>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</si>
  <si>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</si>
  <si>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</si>
  <si>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</si>
  <si>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</si>
  <si>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</si>
  <si>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</si>
  <si>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</si>
  <si>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</si>
  <si>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</si>
  <si>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</si>
  <si>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</si>
  <si>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</si>
  <si>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</si>
  <si>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</si>
  <si>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</si>
  <si>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</si>
  <si>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</si>
  <si>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</si>
  <si>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</si>
  <si>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</si>
  <si>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</si>
  <si>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</si>
  <si>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</si>
  <si>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</si>
  <si>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</si>
  <si>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</si>
  <si>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</si>
  <si>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</si>
  <si>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</si>
  <si>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</si>
  <si>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</si>
  <si>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</si>
  <si>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</si>
  <si>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</si>
  <si>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</si>
  <si>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</si>
  <si>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</si>
  <si>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</si>
  <si>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</si>
  <si>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</si>
  <si>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</si>
  <si>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</si>
  <si>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</si>
  <si>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</si>
  <si>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</si>
  <si>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</si>
  <si>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</si>
  <si>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SWIFT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</si>
  <si>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</si>
  <si>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</si>
  <si>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</si>
  <si>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</si>
  <si>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</si>
  <si>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</si>
  <si>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</si>
  <si>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</si>
  <si>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</si>
  <si>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</si>
  <si>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</si>
  <si>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</si>
  <si>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</si>
  <si>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</si>
  <si>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</si>
  <si>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</si>
  <si>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</si>
  <si>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</si>
  <si>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</si>
  <si>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</si>
  <si>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</si>
  <si>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</si>
  <si>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</si>
  <si>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</si>
  <si>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</si>
  <si>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</si>
  <si>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</si>
  <si>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</si>
  <si>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</si>
  <si>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</si>
  <si>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</si>
  <si>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</si>
  <si>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</si>
  <si>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</si>
  <si>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</si>
  <si>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</si>
  <si>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</si>
  <si>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</si>
  <si>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</si>
  <si>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</si>
  <si>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</si>
  <si>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</si>
  <si>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</si>
  <si>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</si>
  <si>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</si>
  <si>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</si>
  <si>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</si>
  <si>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</si>
  <si>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</si>
  <si>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</si>
  <si>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University of Twente</t>
  </si>
  <si>
    <t>NL ENSCHED01</t>
  </si>
  <si>
    <t>Formátum: HU01 1234 5678 1234 5678 1234 1234</t>
  </si>
  <si>
    <t>Neptun-kód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</si>
  <si>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</si>
  <si>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</si>
  <si>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</si>
  <si>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</si>
  <si>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</si>
  <si>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</si>
  <si>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</si>
  <si>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</si>
  <si>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</si>
  <si>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</si>
  <si>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</si>
  <si>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</si>
  <si>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</si>
  <si>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</si>
  <si>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</si>
  <si>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</si>
  <si>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</si>
  <si>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</si>
  <si>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</si>
  <si>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</si>
  <si>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</si>
  <si>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</si>
  <si>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</si>
  <si>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</si>
  <si>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</si>
  <si>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</si>
  <si>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</si>
  <si>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</si>
  <si>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</si>
  <si>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</si>
  <si>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</si>
  <si>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</si>
  <si>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</si>
  <si>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</si>
  <si>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</si>
  <si>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</si>
  <si>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</si>
  <si>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</si>
  <si>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</si>
  <si>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</si>
  <si>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</si>
  <si>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</si>
  <si>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</si>
  <si>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</si>
  <si>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</si>
  <si>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</si>
  <si>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</si>
  <si>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</si>
  <si>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</si>
  <si>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</si>
  <si>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LT VILNIUS01</t>
  </si>
  <si>
    <t>Vilniaus Universitetas</t>
  </si>
  <si>
    <t>NL GRONING01</t>
  </si>
  <si>
    <t>Rijksuniversiteit Groningen</t>
  </si>
  <si>
    <t>Instituto Politecnico de Setúbal</t>
  </si>
  <si>
    <t>P  SETUBAL01</t>
  </si>
  <si>
    <t>PL BIALYST04</t>
  </si>
  <si>
    <t>PL BIELSKO02</t>
  </si>
  <si>
    <t>Uniwersytet w Białymstoku</t>
  </si>
  <si>
    <t>Akademia Techniczno-Humanistyczna w Bielsku-Białej - University of Bielsko – Biala</t>
  </si>
  <si>
    <t>D  FURTWAN01</t>
  </si>
  <si>
    <t>Hochschule Furtwangen</t>
  </si>
  <si>
    <t>A támogatást a szemelyes munkalapon illetve a Támogatási szerződésben megadott számlaszámra utaljuk.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</si>
  <si>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</si>
  <si>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</si>
  <si>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</si>
  <si>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</si>
  <si>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</si>
  <si>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</si>
  <si>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</si>
  <si>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</si>
  <si>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</si>
  <si>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</si>
  <si>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</si>
  <si>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</si>
  <si>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</si>
  <si>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</si>
  <si>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</si>
  <si>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</si>
  <si>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</si>
  <si>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</si>
  <si>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</si>
  <si>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</si>
  <si>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</si>
  <si>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</si>
  <si>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</si>
  <si>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</si>
  <si>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</si>
  <si>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</si>
  <si>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</si>
  <si>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</si>
  <si>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</si>
  <si>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</si>
  <si>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</si>
  <si>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</si>
  <si>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</si>
  <si>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</si>
  <si>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Uniwersytet Ekonomiczny w Krakowie</t>
  </si>
  <si>
    <t>PL LUBLIN05</t>
  </si>
  <si>
    <t>Uniwersytet Medyczny w Lublinie</t>
  </si>
  <si>
    <t>PL WARSZAW03</t>
  </si>
  <si>
    <t>Szkoła Główna Handlowa w Warszawie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</si>
  <si>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</si>
  <si>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</si>
  <si>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</si>
  <si>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</si>
  <si>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</si>
  <si>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</si>
  <si>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</si>
  <si>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</si>
  <si>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</si>
  <si>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</si>
  <si>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</si>
  <si>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</si>
  <si>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</si>
  <si>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</si>
  <si>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</si>
  <si>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</si>
  <si>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</si>
  <si>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</si>
  <si>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</si>
  <si>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</si>
  <si>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SIIRT01</t>
  </si>
  <si>
    <t>Siirt Üniversitesi</t>
  </si>
  <si>
    <t>TR USAK01</t>
  </si>
  <si>
    <t>Uşak Üniversitesi</t>
  </si>
  <si>
    <t>Szerbia</t>
  </si>
  <si>
    <t>II/A. PRIORITÁSOK</t>
  </si>
  <si>
    <t>Az oktatás és képzés területén meghatározott prioritások</t>
  </si>
  <si>
    <t>• Készségek és kulcskompetenciák mint a vállalkozókészség, digitális kompetenciák és többnyelvűség, továbbá újszerű és tanulóközpontú pedagógiai módszerek fejlesztése;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</si>
  <si>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</si>
  <si>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Innovatív képzési program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</si>
  <si>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</si>
  <si>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</si>
  <si>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</si>
  <si>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</si>
  <si>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oktatói pályázat kötelező mellékletét képezi, </t>
  </si>
  <si>
    <t>Kérjük, hogy jellemezze a mobilitását az alábbi prioritásokat illetően IGEN/NEM válaszokkal!</t>
  </si>
  <si>
    <t>2020/2021. tanév</t>
  </si>
  <si>
    <t>Universität Klagenfurt</t>
  </si>
  <si>
    <t>BG PLOVDIV05</t>
  </si>
  <si>
    <t>University of Food Technologies in Plovdiv - Университет по хранителни технологии - Пловдив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</si>
  <si>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</si>
  <si>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</si>
  <si>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</si>
  <si>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</si>
  <si>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</si>
  <si>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</si>
  <si>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</si>
  <si>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</si>
  <si>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</si>
  <si>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</si>
  <si>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</si>
  <si>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</si>
  <si>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</si>
  <si>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</si>
  <si>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</si>
  <si>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</si>
  <si>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</si>
  <si>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</si>
  <si>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</si>
  <si>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</si>
  <si>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</si>
  <si>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</si>
  <si>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</si>
  <si>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F  LILLE01</t>
  </si>
  <si>
    <t>F  NICE41</t>
  </si>
  <si>
    <t>Université Côte d'Azur</t>
  </si>
  <si>
    <t>G  KRITIS01</t>
  </si>
  <si>
    <t>Panepistimio Kritis - University of Crete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</si>
  <si>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</si>
  <si>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</si>
  <si>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</si>
  <si>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</si>
  <si>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</si>
  <si>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</si>
  <si>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</si>
  <si>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</si>
  <si>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</si>
  <si>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</si>
  <si>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</si>
  <si>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</si>
  <si>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</si>
  <si>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</si>
  <si>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</si>
  <si>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</si>
  <si>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</si>
  <si>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</si>
  <si>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</si>
  <si>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</si>
  <si>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WARSZAW09</t>
  </si>
  <si>
    <t>Uniwersytet Muzyczny Fryderyka Chopina</t>
  </si>
  <si>
    <t>PL WARSZAW14</t>
  </si>
  <si>
    <t>Łazarski University</t>
  </si>
  <si>
    <t>RO RESITA01</t>
  </si>
  <si>
    <t>Universitatea „Eftimie Murgu” din Reșița</t>
  </si>
  <si>
    <t>RS KRAGUJE01</t>
  </si>
  <si>
    <t>University of Kragujevac</t>
  </si>
  <si>
    <t>SF TAMPERE17</t>
  </si>
  <si>
    <t>TAMPEREEN KORKEAKOULUSAATIO SR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</si>
  <si>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</si>
  <si>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</si>
  <si>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</si>
  <si>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</si>
  <si>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</si>
  <si>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</si>
  <si>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</si>
  <si>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Kütahya Health Science University - Kütahya Sağlık Bilimleri Üniversitesi</t>
  </si>
  <si>
    <t>TR TRABZON01</t>
  </si>
  <si>
    <t>Karadeniz Teknik Üniversitesi</t>
  </si>
  <si>
    <t>Észak-Macedónia</t>
  </si>
  <si>
    <t>Jelen útmutató a 2020/2021. tanévi ERASMUS oktatói mobilitás 
előkészítését szolgálja.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</si>
</sst>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yyyy/\ mmmm\ dd/"/>
  </numFmts>
  <fonts count="35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  <font>
      <sz val="7"/>
      <color rgb="FF800080"/>
      <name val="Verdana"/>
      <family val="2"/>
      <charset val="238"/>
    </font>
    <font>
      <b/>
      <u/>
      <sz val="12"/>
      <name val="Verdana"/>
      <family val="2"/>
      <charset val="238"/>
    </font>
    <font>
      <b/>
      <sz val="12"/>
      <color rgb="FF1F497D"/>
      <name val="Calibri"/>
      <family val="2"/>
      <charset val="238"/>
    </font>
    <font>
      <sz val="10"/>
      <color theme="0"/>
      <name val="Verdana"/>
      <family val="2"/>
      <charset val="238"/>
    </font>
    <font>
      <b/>
      <sz val="7"/>
      <name val="Verdan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indexed="6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rgb="FF80008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0" borderId="0" xfId="0" applyFont="1"/>
    <xf numFmtId="0" fontId="24" fillId="4" borderId="0" xfId="0" applyFont="1" applyFill="1" applyBorder="1"/>
    <xf numFmtId="0" fontId="25" fillId="2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>
      <alignment horizontal="center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left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 wrapText="1"/>
    </xf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center" wrapText="1"/>
    </xf>
    <xf numFmtId="0" fontId="26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vertical="center"/>
    </xf>
    <xf numFmtId="0" fontId="28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4" fillId="0" borderId="35" xfId="0" applyFont="1" applyBorder="1" applyAlignment="1">
      <alignment vertical="center"/>
    </xf>
  </cellXfs>
  <cellStyles count="2">
    <cellStyle name="Hivatkozás" xfId="1" builtinId="8"/>
    <cellStyle name="Normál" xfId="0" builtinId="0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67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118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95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40" zoomScaleSheetLayoutView="100" workbookViewId="0">
      <selection activeCell="N31" sqref="N31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customWidth="1"/>
    <col min="13" max="20" width="9.140625" customWidth="1"/>
  </cols>
  <sheetData>
    <row r="1" spans="1:17" x14ac:dyDescent="0.2">
      <c r="A1" s="98"/>
      <c r="B1" s="132" t="str">
        <f>CONCATENATE(szemelyes!$F$9,szemelyes!$F$10,szemelyes!$F$11)</f>
        <v xml:space="preserve"> </v>
      </c>
      <c r="C1" s="132"/>
      <c r="D1" s="132"/>
      <c r="E1" s="132"/>
      <c r="F1" s="132"/>
      <c r="G1" s="132"/>
      <c r="H1" s="132"/>
      <c r="I1" s="132"/>
      <c r="J1" s="99"/>
      <c r="K1" s="100"/>
      <c r="L1" s="49"/>
    </row>
    <row r="2" spans="1:17" x14ac:dyDescent="0.2">
      <c r="A2" s="101"/>
      <c r="B2" s="133">
        <f>munkaterv!$D$13</f>
        <v>0</v>
      </c>
      <c r="C2" s="133"/>
      <c r="D2" s="133"/>
      <c r="E2" s="133"/>
      <c r="F2" s="133"/>
      <c r="G2" s="133"/>
      <c r="H2" s="133"/>
      <c r="I2" s="133"/>
      <c r="J2" s="5"/>
      <c r="K2" s="102"/>
      <c r="L2" s="49" t="s">
        <v>369</v>
      </c>
    </row>
    <row r="3" spans="1:17" ht="14.25" x14ac:dyDescent="0.2">
      <c r="A3" s="101"/>
      <c r="B3" s="5"/>
      <c r="C3" s="5"/>
      <c r="D3" s="134" t="s">
        <v>1015</v>
      </c>
      <c r="E3" s="134"/>
      <c r="F3" s="134"/>
      <c r="G3" s="134"/>
      <c r="H3" s="134"/>
      <c r="I3" s="134"/>
      <c r="J3" s="5"/>
      <c r="K3" s="102"/>
      <c r="L3" s="49" t="s">
        <v>370</v>
      </c>
    </row>
    <row r="4" spans="1:17" x14ac:dyDescent="0.2">
      <c r="A4" s="101"/>
      <c r="B4" s="5"/>
      <c r="C4" s="5"/>
      <c r="D4" s="5"/>
      <c r="E4" s="5"/>
      <c r="F4" s="135" t="s">
        <v>1385</v>
      </c>
      <c r="G4" s="135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371</v>
      </c>
    </row>
    <row r="6" spans="1:17" x14ac:dyDescent="0.2">
      <c r="A6" s="101"/>
      <c r="B6" s="5"/>
      <c r="C6" s="5"/>
      <c r="D6" s="5"/>
      <c r="E6" s="5"/>
      <c r="F6" s="135" t="s">
        <v>372</v>
      </c>
      <c r="G6" s="135"/>
      <c r="H6" s="5"/>
      <c r="I6" s="5"/>
      <c r="J6" s="5"/>
      <c r="K6" s="102"/>
      <c r="L6" s="49" t="s">
        <v>373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37" t="s">
        <v>374</v>
      </c>
      <c r="C9" s="137"/>
      <c r="D9" s="137"/>
      <c r="E9" s="137"/>
      <c r="F9" s="129"/>
      <c r="G9" s="129"/>
      <c r="H9" s="129"/>
      <c r="I9" s="129"/>
      <c r="J9" s="129"/>
      <c r="K9" s="103"/>
      <c r="L9" s="49" t="s">
        <v>375</v>
      </c>
    </row>
    <row r="10" spans="1:17" x14ac:dyDescent="0.2">
      <c r="A10" s="101"/>
      <c r="B10" s="8"/>
      <c r="C10" s="8"/>
      <c r="D10" s="8"/>
      <c r="E10" s="8"/>
      <c r="F10" s="8" t="s">
        <v>376</v>
      </c>
      <c r="G10" s="8"/>
      <c r="H10" s="8"/>
      <c r="I10" s="8"/>
      <c r="J10" s="8"/>
      <c r="K10" s="103"/>
      <c r="L10" s="49" t="s">
        <v>377</v>
      </c>
      <c r="Q10" s="9"/>
    </row>
    <row r="11" spans="1:17" x14ac:dyDescent="0.2">
      <c r="A11" s="101"/>
      <c r="B11" s="137" t="s">
        <v>378</v>
      </c>
      <c r="C11" s="137"/>
      <c r="D11" s="137"/>
      <c r="E11" s="137"/>
      <c r="F11" s="129"/>
      <c r="G11" s="129"/>
      <c r="H11" s="129"/>
      <c r="I11" s="129"/>
      <c r="J11" s="129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379</v>
      </c>
    </row>
    <row r="13" spans="1:17" ht="13.5" customHeight="1" x14ac:dyDescent="0.2">
      <c r="A13" s="101"/>
      <c r="B13" s="136" t="s">
        <v>380</v>
      </c>
      <c r="C13" s="136"/>
      <c r="D13" s="136"/>
      <c r="E13" s="136"/>
      <c r="F13" s="129"/>
      <c r="G13" s="129"/>
      <c r="H13" s="129"/>
      <c r="I13" s="129"/>
      <c r="J13" s="129"/>
      <c r="K13" s="104"/>
      <c r="L13" s="49" t="s">
        <v>381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382</v>
      </c>
      <c r="C15" s="11"/>
      <c r="D15" s="131" t="s">
        <v>383</v>
      </c>
      <c r="E15" s="131"/>
      <c r="F15" s="129"/>
      <c r="G15" s="129"/>
      <c r="H15" s="129"/>
      <c r="I15" s="129"/>
      <c r="J15" s="129"/>
      <c r="K15" s="104"/>
      <c r="L15" s="50" t="s">
        <v>384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385</v>
      </c>
    </row>
    <row r="17" spans="1:12" x14ac:dyDescent="0.2">
      <c r="A17" s="101"/>
      <c r="B17" s="119" t="s">
        <v>386</v>
      </c>
      <c r="C17" s="119"/>
      <c r="D17" s="119"/>
      <c r="E17" s="119"/>
      <c r="F17" s="12"/>
      <c r="G17" s="124" t="s">
        <v>387</v>
      </c>
      <c r="H17" s="124"/>
      <c r="I17" s="124"/>
      <c r="J17" s="8"/>
      <c r="K17" s="103"/>
      <c r="L17" s="50" t="s">
        <v>388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389</v>
      </c>
    </row>
    <row r="19" spans="1:12" x14ac:dyDescent="0.2">
      <c r="A19" s="101"/>
      <c r="B19" s="119" t="s">
        <v>390</v>
      </c>
      <c r="C19" s="119"/>
      <c r="D19" s="119"/>
      <c r="E19" s="119"/>
      <c r="F19" s="12"/>
      <c r="G19" s="124" t="s">
        <v>391</v>
      </c>
      <c r="H19" s="124"/>
      <c r="I19" s="124"/>
      <c r="J19" s="8"/>
      <c r="K19" s="103"/>
      <c r="L19" s="50" t="s">
        <v>392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393</v>
      </c>
    </row>
    <row r="21" spans="1:12" x14ac:dyDescent="0.2">
      <c r="A21" s="101"/>
      <c r="B21" s="119" t="s">
        <v>394</v>
      </c>
      <c r="C21" s="119"/>
      <c r="D21" s="119"/>
      <c r="E21" s="119"/>
      <c r="F21" s="129"/>
      <c r="G21" s="129"/>
      <c r="H21" s="129"/>
      <c r="I21" s="129"/>
      <c r="J21" s="129"/>
      <c r="K21" s="104"/>
      <c r="L21" s="50" t="s">
        <v>395</v>
      </c>
    </row>
    <row r="22" spans="1:12" x14ac:dyDescent="0.2">
      <c r="A22" s="101"/>
      <c r="B22" s="14" t="s">
        <v>396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397</v>
      </c>
    </row>
    <row r="23" spans="1:12" x14ac:dyDescent="0.2">
      <c r="A23" s="101"/>
      <c r="B23" s="119" t="s">
        <v>398</v>
      </c>
      <c r="C23" s="119"/>
      <c r="D23" s="119"/>
      <c r="E23" s="119"/>
      <c r="F23" s="129"/>
      <c r="G23" s="129"/>
      <c r="H23" s="129"/>
      <c r="I23" s="129"/>
      <c r="J23" s="129"/>
      <c r="K23" s="104"/>
      <c r="L23" s="50" t="s">
        <v>399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400</v>
      </c>
    </row>
    <row r="25" spans="1:12" x14ac:dyDescent="0.2">
      <c r="A25" s="101"/>
      <c r="B25" s="119" t="s">
        <v>401</v>
      </c>
      <c r="C25" s="119"/>
      <c r="D25" s="119"/>
      <c r="E25" s="119"/>
      <c r="F25" s="130"/>
      <c r="G25" s="130"/>
      <c r="H25" s="124" t="s">
        <v>402</v>
      </c>
      <c r="I25" s="124"/>
      <c r="J25" s="124"/>
      <c r="K25" s="104"/>
      <c r="L25" s="50" t="s">
        <v>403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404</v>
      </c>
    </row>
    <row r="27" spans="1:12" x14ac:dyDescent="0.2">
      <c r="A27" s="101"/>
      <c r="B27" s="119" t="s">
        <v>405</v>
      </c>
      <c r="C27" s="119"/>
      <c r="D27" s="119"/>
      <c r="E27" s="119"/>
      <c r="F27" s="127"/>
      <c r="G27" s="127"/>
      <c r="H27" s="124" t="s">
        <v>406</v>
      </c>
      <c r="I27" s="124"/>
      <c r="J27" s="124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28" t="s">
        <v>407</v>
      </c>
      <c r="I28" s="128"/>
      <c r="J28" s="128"/>
      <c r="K28" s="103"/>
      <c r="L28" s="49"/>
    </row>
    <row r="29" spans="1:12" x14ac:dyDescent="0.2">
      <c r="A29" s="101"/>
      <c r="B29" s="119" t="s">
        <v>408</v>
      </c>
      <c r="C29" s="119"/>
      <c r="D29" s="119"/>
      <c r="E29" s="119"/>
      <c r="F29" s="127"/>
      <c r="G29" s="127"/>
      <c r="H29" s="124" t="s">
        <v>406</v>
      </c>
      <c r="I29" s="124"/>
      <c r="J29" s="124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22" t="s">
        <v>407</v>
      </c>
      <c r="I30" s="122"/>
      <c r="J30" s="122"/>
      <c r="K30" s="103"/>
      <c r="L30" s="49"/>
    </row>
    <row r="31" spans="1:12" x14ac:dyDescent="0.2">
      <c r="A31" s="101"/>
      <c r="B31" s="119" t="s">
        <v>409</v>
      </c>
      <c r="C31" s="119"/>
      <c r="D31" s="119"/>
      <c r="E31" s="119"/>
      <c r="F31" s="121"/>
      <c r="G31" s="121"/>
      <c r="H31" s="121"/>
      <c r="I31" s="121"/>
      <c r="J31" s="121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19" t="s">
        <v>410</v>
      </c>
      <c r="C33" s="119"/>
      <c r="D33" s="119"/>
      <c r="E33" s="119"/>
      <c r="F33" s="121"/>
      <c r="G33" s="121"/>
      <c r="H33" s="121"/>
      <c r="I33" s="121"/>
      <c r="J33" s="121"/>
      <c r="K33" s="104"/>
    </row>
    <row r="34" spans="1:11" x14ac:dyDescent="0.2">
      <c r="A34" s="101"/>
      <c r="B34" s="8"/>
      <c r="C34" s="8"/>
      <c r="D34" s="8"/>
      <c r="E34" s="8"/>
      <c r="F34" s="111" t="s">
        <v>1245</v>
      </c>
      <c r="G34" s="8"/>
      <c r="H34" s="8"/>
      <c r="I34" s="8"/>
      <c r="J34" s="8"/>
      <c r="K34" s="103"/>
    </row>
    <row r="35" spans="1:11" x14ac:dyDescent="0.2">
      <c r="A35" s="101"/>
      <c r="B35" s="119" t="s">
        <v>411</v>
      </c>
      <c r="C35" s="119"/>
      <c r="D35" s="119"/>
      <c r="E35" s="119"/>
      <c r="F35" s="123"/>
      <c r="G35" s="123"/>
      <c r="H35" s="124" t="s">
        <v>412</v>
      </c>
      <c r="I35" s="124"/>
      <c r="J35" s="124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19" t="s">
        <v>413</v>
      </c>
      <c r="C37" s="119"/>
      <c r="D37" s="119"/>
      <c r="E37" s="119"/>
      <c r="F37" s="125"/>
      <c r="G37" s="126"/>
      <c r="H37" s="109" t="s">
        <v>1192</v>
      </c>
      <c r="I37" s="125"/>
      <c r="J37" s="126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19" t="s">
        <v>414</v>
      </c>
      <c r="C39" s="119"/>
      <c r="D39" s="119"/>
      <c r="E39" s="119"/>
      <c r="F39" s="121"/>
      <c r="G39" s="121"/>
      <c r="H39" s="121"/>
      <c r="I39" s="121"/>
      <c r="J39" s="121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19" t="s">
        <v>415</v>
      </c>
      <c r="C41" s="119"/>
      <c r="D41" s="119"/>
      <c r="E41" s="119"/>
      <c r="F41" s="121"/>
      <c r="G41" s="121"/>
      <c r="H41" s="121"/>
      <c r="I41" s="121"/>
      <c r="J41" s="121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19" t="s">
        <v>416</v>
      </c>
      <c r="C43" s="119"/>
      <c r="D43" s="119"/>
      <c r="E43" s="119"/>
      <c r="F43" s="119"/>
      <c r="G43" s="119"/>
      <c r="H43" s="119"/>
      <c r="I43" s="120"/>
      <c r="J43" s="120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1026</v>
      </c>
      <c r="C45" s="96"/>
      <c r="D45" s="96"/>
      <c r="E45" s="96"/>
      <c r="F45" s="97"/>
      <c r="G45" s="94"/>
      <c r="H45" s="7" t="s">
        <v>496</v>
      </c>
      <c r="I45" s="8"/>
      <c r="J45" s="8"/>
      <c r="K45" s="102"/>
    </row>
    <row r="46" spans="1:11" x14ac:dyDescent="0.2">
      <c r="A46" s="101"/>
      <c r="B46" s="93" t="s">
        <v>1028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19" t="s">
        <v>417</v>
      </c>
      <c r="C48" s="119"/>
      <c r="D48" s="119"/>
      <c r="E48" s="119"/>
      <c r="F48" s="121"/>
      <c r="G48" s="121"/>
      <c r="H48" s="121"/>
      <c r="I48" s="121"/>
      <c r="J48" s="121"/>
      <c r="K48" s="102"/>
    </row>
    <row r="49" spans="1:11" x14ac:dyDescent="0.2">
      <c r="A49" s="101"/>
      <c r="B49" s="14" t="s">
        <v>396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19" t="s">
        <v>418</v>
      </c>
      <c r="C50" s="119"/>
      <c r="D50" s="119"/>
      <c r="E50" s="119"/>
      <c r="F50" s="121"/>
      <c r="G50" s="121"/>
      <c r="H50" s="121"/>
      <c r="I50" s="121"/>
      <c r="J50" s="121"/>
      <c r="K50" s="102"/>
    </row>
    <row r="51" spans="1:11" x14ac:dyDescent="0.2">
      <c r="A51" s="101"/>
      <c r="B51" s="14" t="s">
        <v>419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19" t="s">
        <v>125</v>
      </c>
      <c r="C53" s="119"/>
      <c r="D53" s="119"/>
      <c r="E53" s="119"/>
      <c r="F53" s="121"/>
      <c r="G53" s="121"/>
      <c r="H53" s="121"/>
      <c r="I53" s="121"/>
      <c r="J53" s="121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119" t="s">
        <v>249</v>
      </c>
      <c r="C55" s="119"/>
      <c r="D55" s="119"/>
      <c r="E55" s="119"/>
      <c r="F55" s="121"/>
      <c r="G55" s="121"/>
      <c r="H55" s="121"/>
      <c r="I55" s="121"/>
      <c r="J55" s="121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19" t="s">
        <v>1246</v>
      </c>
      <c r="C57" s="119"/>
      <c r="D57" s="119"/>
      <c r="E57" s="119"/>
      <c r="F57" s="121"/>
      <c r="G57" s="121"/>
      <c r="H57" s="121"/>
      <c r="I57" s="121"/>
      <c r="J57" s="121"/>
      <c r="K57" s="106"/>
    </row>
    <row r="58" spans="1:11" ht="90.75" customHeight="1" x14ac:dyDescent="0.2">
      <c r="A58" s="107"/>
      <c r="B58" s="118" t="s">
        <v>420</v>
      </c>
      <c r="C58" s="118"/>
      <c r="D58" s="118"/>
      <c r="E58" s="118"/>
      <c r="F58" s="118"/>
      <c r="G58" s="118"/>
      <c r="H58" s="118"/>
      <c r="I58" s="118"/>
      <c r="J58" s="118"/>
      <c r="K58" s="108"/>
    </row>
  </sheetData>
  <sheetProtection password="9E77" sheet="1" objects="1" scenarios="1"/>
  <mergeCells count="59"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H28:J28"/>
    <mergeCell ref="B29:E29"/>
    <mergeCell ref="F29:G29"/>
    <mergeCell ref="H29:J29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G37"/>
    <mergeCell ref="I37:J37"/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</mergeCells>
  <phoneticPr fontId="8" type="noConversion"/>
  <conditionalFormatting sqref="C15 F9:J9 F11:J11 F13:J13 F15:J15 F17 F19 F21:J21 F23:J23 F25:G25 F27:G27 F29:G29 F31:J31 F33:J33 F35:G35 F39:J39 F41:J41 F48:J48 F50:J50 F57:J57 F53:J53 F55:J55 I43:J43">
    <cfRule type="cellIs" dxfId="23" priority="3" stopIfTrue="1" operator="equal">
      <formula>0</formula>
    </cfRule>
  </conditionalFormatting>
  <conditionalFormatting sqref="B2:I2">
    <cfRule type="cellIs" dxfId="22" priority="4" stopIfTrue="1" operator="equal">
      <formula>0</formula>
    </cfRule>
  </conditionalFormatting>
  <conditionalFormatting sqref="G45">
    <cfRule type="cellIs" dxfId="21" priority="2" stopIfTrue="1" operator="equal">
      <formula>0</formula>
    </cfRule>
  </conditionalFormatting>
  <conditionalFormatting sqref="F37 I37">
    <cfRule type="cellIs" dxfId="20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9"/>
  <sheetViews>
    <sheetView workbookViewId="0">
      <selection activeCell="Y19" sqref="Y19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ht="15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63" t="s">
        <v>1193</v>
      </c>
      <c r="M1" s="164" t="s">
        <v>1194</v>
      </c>
      <c r="N1" t="s">
        <v>376</v>
      </c>
      <c r="P1" t="s">
        <v>423</v>
      </c>
      <c r="Q1" s="17" t="s">
        <v>899</v>
      </c>
      <c r="R1" s="20" t="s">
        <v>900</v>
      </c>
      <c r="S1" s="17" t="s">
        <v>899</v>
      </c>
    </row>
    <row r="2" spans="1:24" ht="15" x14ac:dyDescent="0.2">
      <c r="A2" s="4"/>
      <c r="B2" s="19">
        <f ca="1">TODAY()</f>
        <v>43843</v>
      </c>
      <c r="C2" s="5"/>
      <c r="D2" s="5"/>
      <c r="E2" s="5"/>
      <c r="F2" s="5"/>
      <c r="G2" s="5"/>
      <c r="H2" s="5"/>
      <c r="I2" s="5">
        <v>2</v>
      </c>
      <c r="J2" s="6"/>
      <c r="L2" s="165" t="s">
        <v>1310</v>
      </c>
      <c r="M2" s="164" t="s">
        <v>1311</v>
      </c>
      <c r="P2" t="s">
        <v>426</v>
      </c>
      <c r="Q2" s="17" t="s">
        <v>959</v>
      </c>
      <c r="R2" s="20" t="s">
        <v>960</v>
      </c>
      <c r="S2" s="17" t="s">
        <v>959</v>
      </c>
    </row>
    <row r="3" spans="1:24" ht="15" x14ac:dyDescent="0.2">
      <c r="A3" s="4"/>
      <c r="B3" s="133" t="str">
        <f>CONCATENATE(szemelyes!$F$9,szemelyes!$F$10,szemelyes!$F$11)</f>
        <v xml:space="preserve"> </v>
      </c>
      <c r="C3" s="133"/>
      <c r="D3" s="133"/>
      <c r="E3" s="133"/>
      <c r="F3" s="133"/>
      <c r="G3" s="133"/>
      <c r="H3" s="133"/>
      <c r="I3" s="133"/>
      <c r="J3" s="6"/>
      <c r="L3" s="163" t="s">
        <v>421</v>
      </c>
      <c r="M3" s="164" t="s">
        <v>422</v>
      </c>
      <c r="N3" t="str">
        <f>CONCATENATE(P4,P55)</f>
        <v>FT</v>
      </c>
      <c r="P3" t="s">
        <v>429</v>
      </c>
      <c r="Q3" s="17" t="s">
        <v>867</v>
      </c>
      <c r="R3" s="20" t="s">
        <v>868</v>
      </c>
      <c r="S3" s="17" t="s">
        <v>867</v>
      </c>
    </row>
    <row r="4" spans="1:24" ht="15" x14ac:dyDescent="0.2">
      <c r="A4" s="4"/>
      <c r="B4" s="133">
        <f>munkaterv!$D$13</f>
        <v>0</v>
      </c>
      <c r="C4" s="133"/>
      <c r="D4" s="133"/>
      <c r="E4" s="133"/>
      <c r="F4" s="133"/>
      <c r="G4" s="133"/>
      <c r="H4" s="133"/>
      <c r="I4" s="133"/>
      <c r="J4" s="6"/>
      <c r="L4" s="163" t="s">
        <v>1312</v>
      </c>
      <c r="M4" s="164" t="s">
        <v>1313</v>
      </c>
      <c r="P4" t="s">
        <v>431</v>
      </c>
      <c r="Q4" s="17" t="s">
        <v>853</v>
      </c>
      <c r="R4" s="20" t="s">
        <v>854</v>
      </c>
      <c r="S4" s="17" t="s">
        <v>853</v>
      </c>
    </row>
    <row r="5" spans="1:24" ht="15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63" t="s">
        <v>424</v>
      </c>
      <c r="M5" s="164" t="s">
        <v>425</v>
      </c>
      <c r="P5" t="s">
        <v>435</v>
      </c>
      <c r="Q5" s="17" t="s">
        <v>917</v>
      </c>
      <c r="R5" s="20" t="s">
        <v>918</v>
      </c>
      <c r="S5" s="17" t="s">
        <v>917</v>
      </c>
    </row>
    <row r="6" spans="1:24" ht="15" x14ac:dyDescent="0.2">
      <c r="A6" s="4"/>
      <c r="B6" s="148" t="s">
        <v>432</v>
      </c>
      <c r="C6" s="148"/>
      <c r="D6" s="148"/>
      <c r="E6" s="148"/>
      <c r="F6" s="148"/>
      <c r="G6" s="148"/>
      <c r="H6" s="148"/>
      <c r="I6" s="148"/>
      <c r="J6" s="6"/>
      <c r="L6" s="163" t="s">
        <v>427</v>
      </c>
      <c r="M6" s="164" t="s">
        <v>428</v>
      </c>
      <c r="P6" t="s">
        <v>439</v>
      </c>
      <c r="Q6" s="17" t="s">
        <v>915</v>
      </c>
      <c r="R6" s="20" t="s">
        <v>916</v>
      </c>
      <c r="S6" s="17" t="s">
        <v>915</v>
      </c>
    </row>
    <row r="7" spans="1:24" ht="15" x14ac:dyDescent="0.2">
      <c r="A7" s="4"/>
      <c r="B7" s="149" t="s">
        <v>436</v>
      </c>
      <c r="C7" s="149"/>
      <c r="D7" s="149"/>
      <c r="E7" s="149"/>
      <c r="F7" s="149"/>
      <c r="G7" s="149"/>
      <c r="H7" s="149"/>
      <c r="I7" s="149"/>
      <c r="J7" s="6"/>
      <c r="L7" s="163" t="s">
        <v>430</v>
      </c>
      <c r="M7" s="164" t="s">
        <v>171</v>
      </c>
      <c r="P7" t="s">
        <v>443</v>
      </c>
      <c r="Q7" s="17" t="s">
        <v>961</v>
      </c>
      <c r="R7" s="20" t="s">
        <v>962</v>
      </c>
      <c r="S7" s="17" t="s">
        <v>961</v>
      </c>
    </row>
    <row r="8" spans="1:24" ht="15" x14ac:dyDescent="0.2">
      <c r="A8" s="4"/>
      <c r="B8" s="149" t="s">
        <v>440</v>
      </c>
      <c r="C8" s="149"/>
      <c r="D8" s="149"/>
      <c r="E8" s="149"/>
      <c r="F8" s="149"/>
      <c r="G8" s="149"/>
      <c r="H8" s="149"/>
      <c r="I8" s="149"/>
      <c r="J8" s="6"/>
      <c r="L8" s="163" t="s">
        <v>433</v>
      </c>
      <c r="M8" s="164" t="s">
        <v>434</v>
      </c>
      <c r="Q8" s="17" t="s">
        <v>987</v>
      </c>
      <c r="R8" s="20" t="s">
        <v>988</v>
      </c>
      <c r="S8" s="17" t="s">
        <v>987</v>
      </c>
    </row>
    <row r="9" spans="1:24" ht="15" x14ac:dyDescent="0.2">
      <c r="A9" s="21"/>
      <c r="B9" s="22"/>
      <c r="C9" s="22"/>
      <c r="D9" s="22"/>
      <c r="E9" s="22"/>
      <c r="F9" s="22"/>
      <c r="G9" s="22"/>
      <c r="H9" s="22"/>
      <c r="J9" s="6"/>
      <c r="L9" s="163" t="s">
        <v>437</v>
      </c>
      <c r="M9" s="164" t="s">
        <v>1386</v>
      </c>
      <c r="Q9" s="17" t="s">
        <v>939</v>
      </c>
      <c r="R9" s="20" t="s">
        <v>940</v>
      </c>
      <c r="S9" s="17" t="s">
        <v>939</v>
      </c>
    </row>
    <row r="10" spans="1:24" ht="15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63" t="s">
        <v>195</v>
      </c>
      <c r="M10" s="164" t="s">
        <v>216</v>
      </c>
      <c r="P10">
        <v>1</v>
      </c>
      <c r="Q10" s="17" t="s">
        <v>923</v>
      </c>
      <c r="R10" s="20" t="s">
        <v>924</v>
      </c>
      <c r="S10" s="17" t="s">
        <v>923</v>
      </c>
    </row>
    <row r="11" spans="1:24" x14ac:dyDescent="0.2">
      <c r="A11" s="21"/>
      <c r="B11" s="23" t="s">
        <v>448</v>
      </c>
      <c r="C11" s="7"/>
      <c r="D11" s="147" t="str">
        <f>IF(ISERROR(VLOOKUP(D13,L1:M539,2,FALSE)),"Kérem, válassza ki az intézményi kódot!",VLOOKUP(D13,L1:M539,2,FALSE))</f>
        <v>Kérem, válassza ki az intézményi kódot!</v>
      </c>
      <c r="E11" s="147"/>
      <c r="F11" s="147"/>
      <c r="G11" s="147"/>
      <c r="H11" s="147"/>
      <c r="I11" s="147"/>
      <c r="J11" s="6"/>
      <c r="L11" s="166" t="s">
        <v>1113</v>
      </c>
      <c r="M11" s="164" t="s">
        <v>1114</v>
      </c>
      <c r="P11">
        <v>2</v>
      </c>
      <c r="Q11" s="17" t="s">
        <v>989</v>
      </c>
      <c r="R11" s="20" t="s">
        <v>990</v>
      </c>
      <c r="S11" s="17" t="s">
        <v>989</v>
      </c>
    </row>
    <row r="12" spans="1:24" ht="15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63" t="s">
        <v>441</v>
      </c>
      <c r="M12" s="164" t="s">
        <v>442</v>
      </c>
      <c r="P12">
        <v>3</v>
      </c>
      <c r="Q12" s="17" t="s">
        <v>1003</v>
      </c>
      <c r="R12" s="20" t="s">
        <v>1004</v>
      </c>
      <c r="S12" s="17" t="s">
        <v>1003</v>
      </c>
    </row>
    <row r="13" spans="1:24" ht="15" x14ac:dyDescent="0.2">
      <c r="A13" s="24"/>
      <c r="B13" s="23" t="s">
        <v>449</v>
      </c>
      <c r="C13" s="7"/>
      <c r="D13" s="138"/>
      <c r="E13" s="138"/>
      <c r="F13" s="138"/>
      <c r="G13" s="138"/>
      <c r="H13" s="138"/>
      <c r="I13" s="138"/>
      <c r="J13" s="6"/>
      <c r="L13" s="163" t="s">
        <v>444</v>
      </c>
      <c r="M13" s="164" t="s">
        <v>445</v>
      </c>
      <c r="P13">
        <v>4</v>
      </c>
      <c r="Q13" s="17" t="s">
        <v>933</v>
      </c>
      <c r="R13" s="20" t="s">
        <v>934</v>
      </c>
      <c r="S13" s="17" t="s">
        <v>933</v>
      </c>
    </row>
    <row r="14" spans="1:24" ht="15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63" t="s">
        <v>446</v>
      </c>
      <c r="M14" s="164" t="s">
        <v>447</v>
      </c>
      <c r="P14">
        <v>5</v>
      </c>
      <c r="Q14" s="17" t="s">
        <v>963</v>
      </c>
      <c r="R14" s="20" t="s">
        <v>964</v>
      </c>
      <c r="S14" s="17" t="s">
        <v>963</v>
      </c>
    </row>
    <row r="15" spans="1:24" ht="15" x14ac:dyDescent="0.2">
      <c r="A15" s="21"/>
      <c r="B15" s="23" t="s">
        <v>452</v>
      </c>
      <c r="C15" s="7"/>
      <c r="D15" s="7"/>
      <c r="E15" s="7"/>
      <c r="F15" s="7"/>
      <c r="G15" s="7"/>
      <c r="H15" s="7"/>
      <c r="I15" s="7"/>
      <c r="J15" s="6"/>
      <c r="L15" s="163" t="s">
        <v>1035</v>
      </c>
      <c r="M15" s="164" t="s">
        <v>1036</v>
      </c>
      <c r="P15">
        <v>6</v>
      </c>
      <c r="Q15" s="17" t="s">
        <v>935</v>
      </c>
      <c r="R15" s="20" t="s">
        <v>936</v>
      </c>
      <c r="S15" s="17" t="s">
        <v>935</v>
      </c>
      <c r="X15" s="9"/>
    </row>
    <row r="16" spans="1:24" ht="15" x14ac:dyDescent="0.2">
      <c r="A16" s="21"/>
      <c r="B16" s="7"/>
      <c r="C16" s="7"/>
      <c r="D16" s="138"/>
      <c r="E16" s="138"/>
      <c r="F16" s="138"/>
      <c r="G16" s="138"/>
      <c r="H16" s="138"/>
      <c r="I16" s="138"/>
      <c r="J16" s="6"/>
      <c r="L16" s="163" t="s">
        <v>450</v>
      </c>
      <c r="M16" s="164" t="s">
        <v>451</v>
      </c>
      <c r="Q16" s="17" t="s">
        <v>973</v>
      </c>
      <c r="R16" s="20" t="s">
        <v>974</v>
      </c>
      <c r="S16" s="17" t="s">
        <v>973</v>
      </c>
    </row>
    <row r="17" spans="1:19" ht="15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63" t="s">
        <v>196</v>
      </c>
      <c r="M17" s="164" t="s">
        <v>217</v>
      </c>
      <c r="P17" t="s">
        <v>455</v>
      </c>
      <c r="Q17" s="17" t="s">
        <v>993</v>
      </c>
      <c r="R17" s="20" t="s">
        <v>994</v>
      </c>
      <c r="S17" s="17" t="s">
        <v>993</v>
      </c>
    </row>
    <row r="18" spans="1:19" ht="15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63" t="s">
        <v>1195</v>
      </c>
      <c r="M18" s="164" t="s">
        <v>1196</v>
      </c>
      <c r="P18" t="s">
        <v>458</v>
      </c>
      <c r="Q18" s="17" t="s">
        <v>925</v>
      </c>
      <c r="R18" s="20" t="s">
        <v>926</v>
      </c>
      <c r="S18" s="17" t="s">
        <v>925</v>
      </c>
    </row>
    <row r="19" spans="1:19" ht="15" x14ac:dyDescent="0.2">
      <c r="A19" s="21"/>
      <c r="B19" s="23" t="s">
        <v>459</v>
      </c>
      <c r="C19" s="7"/>
      <c r="D19" s="141"/>
      <c r="E19" s="141"/>
      <c r="F19" s="141"/>
      <c r="G19" s="141"/>
      <c r="H19" s="141"/>
      <c r="I19" s="141"/>
      <c r="J19" s="6"/>
      <c r="L19" s="163" t="s">
        <v>244</v>
      </c>
      <c r="M19" s="164" t="s">
        <v>245</v>
      </c>
      <c r="P19" t="s">
        <v>462</v>
      </c>
      <c r="Q19" s="17" t="s">
        <v>887</v>
      </c>
      <c r="R19" s="20" t="s">
        <v>888</v>
      </c>
      <c r="S19" s="17" t="s">
        <v>887</v>
      </c>
    </row>
    <row r="20" spans="1:19" ht="15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63" t="s">
        <v>453</v>
      </c>
      <c r="M20" s="164" t="s">
        <v>454</v>
      </c>
      <c r="P20" t="s">
        <v>465</v>
      </c>
      <c r="Q20" s="17" t="s">
        <v>859</v>
      </c>
      <c r="R20" s="20" t="s">
        <v>860</v>
      </c>
      <c r="S20" s="17" t="s">
        <v>859</v>
      </c>
    </row>
    <row r="21" spans="1:19" ht="15" x14ac:dyDescent="0.2">
      <c r="A21" s="21"/>
      <c r="B21" s="23" t="s">
        <v>466</v>
      </c>
      <c r="C21" s="7"/>
      <c r="D21" s="138"/>
      <c r="E21" s="138"/>
      <c r="F21" s="138"/>
      <c r="G21" s="138"/>
      <c r="H21" s="138"/>
      <c r="I21" s="138"/>
      <c r="J21" s="6"/>
      <c r="L21" s="163" t="s">
        <v>1115</v>
      </c>
      <c r="M21" s="164" t="s">
        <v>1116</v>
      </c>
      <c r="P21" t="s">
        <v>468</v>
      </c>
      <c r="Q21" s="17" t="s">
        <v>943</v>
      </c>
      <c r="R21" s="20" t="s">
        <v>944</v>
      </c>
      <c r="S21" s="17" t="s">
        <v>943</v>
      </c>
    </row>
    <row r="22" spans="1:19" ht="15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63" t="s">
        <v>456</v>
      </c>
      <c r="M22" s="164" t="s">
        <v>457</v>
      </c>
      <c r="P22" t="s">
        <v>1177</v>
      </c>
      <c r="Q22" s="17" t="s">
        <v>945</v>
      </c>
      <c r="R22" s="20" t="s">
        <v>946</v>
      </c>
      <c r="S22" s="17" t="s">
        <v>945</v>
      </c>
    </row>
    <row r="23" spans="1:19" ht="15" x14ac:dyDescent="0.2">
      <c r="A23" s="21"/>
      <c r="B23" s="23" t="s">
        <v>1013</v>
      </c>
      <c r="C23" s="7"/>
      <c r="D23" s="7"/>
      <c r="E23" s="26" t="str">
        <f>IF(ISERROR(VLOOKUP(F23,$R$1:$S$80,2,FALSE))," ",VLOOKUP(F23,$R$1:$S$80,2,FALSE))</f>
        <v xml:space="preserve"> </v>
      </c>
      <c r="F23" s="142"/>
      <c r="G23" s="143"/>
      <c r="H23" s="143"/>
      <c r="I23" s="144"/>
      <c r="J23" s="6"/>
      <c r="L23" s="163" t="s">
        <v>460</v>
      </c>
      <c r="M23" s="164" t="s">
        <v>461</v>
      </c>
      <c r="P23" t="s">
        <v>371</v>
      </c>
      <c r="Q23" s="17" t="s">
        <v>941</v>
      </c>
      <c r="R23" s="20" t="s">
        <v>942</v>
      </c>
      <c r="S23" s="17" t="s">
        <v>941</v>
      </c>
    </row>
    <row r="24" spans="1:19" x14ac:dyDescent="0.2">
      <c r="A24" s="21"/>
      <c r="B24" s="23"/>
      <c r="C24" s="7"/>
      <c r="D24" s="7"/>
      <c r="E24" s="72" t="s">
        <v>1016</v>
      </c>
      <c r="F24" s="7"/>
      <c r="G24" s="7"/>
      <c r="H24" s="7"/>
      <c r="I24" s="7"/>
      <c r="J24" s="6"/>
      <c r="L24" s="166" t="s">
        <v>1117</v>
      </c>
      <c r="M24" s="164" t="s">
        <v>1118</v>
      </c>
      <c r="P24" t="s">
        <v>1178</v>
      </c>
      <c r="Q24" s="17" t="s">
        <v>919</v>
      </c>
      <c r="R24" s="20" t="s">
        <v>920</v>
      </c>
      <c r="S24" s="17" t="s">
        <v>919</v>
      </c>
    </row>
    <row r="25" spans="1:19" ht="15" x14ac:dyDescent="0.2">
      <c r="A25" s="21"/>
      <c r="B25" s="23" t="s">
        <v>473</v>
      </c>
      <c r="C25" s="7"/>
      <c r="D25" s="7"/>
      <c r="E25" s="7"/>
      <c r="F25" s="7"/>
      <c r="G25" s="7"/>
      <c r="H25" s="7"/>
      <c r="I25" s="7"/>
      <c r="J25" s="6"/>
      <c r="L25" s="163" t="s">
        <v>463</v>
      </c>
      <c r="M25" s="164" t="s">
        <v>464</v>
      </c>
      <c r="P25" t="s">
        <v>1179</v>
      </c>
      <c r="Q25" s="17" t="s">
        <v>869</v>
      </c>
      <c r="R25" s="20" t="s">
        <v>870</v>
      </c>
      <c r="S25" s="17" t="s">
        <v>869</v>
      </c>
    </row>
    <row r="26" spans="1:19" ht="15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67" t="s">
        <v>246</v>
      </c>
      <c r="M26" s="164" t="s">
        <v>467</v>
      </c>
      <c r="P26" t="s">
        <v>478</v>
      </c>
      <c r="Q26" s="17" t="s">
        <v>901</v>
      </c>
      <c r="R26" s="20" t="s">
        <v>902</v>
      </c>
      <c r="S26" s="17" t="s">
        <v>901</v>
      </c>
    </row>
    <row r="27" spans="1:19" x14ac:dyDescent="0.2">
      <c r="A27" s="21"/>
      <c r="B27" s="27" t="s">
        <v>479</v>
      </c>
      <c r="C27" s="28"/>
      <c r="D27" s="145" t="s">
        <v>480</v>
      </c>
      <c r="E27" s="145"/>
      <c r="F27" s="28"/>
      <c r="G27" s="7"/>
      <c r="H27" s="23" t="s">
        <v>481</v>
      </c>
      <c r="I27" s="28"/>
      <c r="J27" s="6"/>
      <c r="L27" s="166" t="s">
        <v>469</v>
      </c>
      <c r="M27" s="164" t="s">
        <v>470</v>
      </c>
      <c r="P27" t="s">
        <v>1180</v>
      </c>
      <c r="Q27" s="17" t="s">
        <v>871</v>
      </c>
      <c r="R27" s="20" t="s">
        <v>872</v>
      </c>
      <c r="S27" s="17" t="s">
        <v>871</v>
      </c>
    </row>
    <row r="28" spans="1:19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66" t="s">
        <v>350</v>
      </c>
      <c r="M28" s="164" t="s">
        <v>351</v>
      </c>
      <c r="P28" t="s">
        <v>486</v>
      </c>
      <c r="Q28" s="17" t="s">
        <v>969</v>
      </c>
      <c r="R28" s="20" t="s">
        <v>970</v>
      </c>
      <c r="S28" s="17" t="s">
        <v>969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66" t="s">
        <v>1172</v>
      </c>
      <c r="M29" s="164" t="s">
        <v>1197</v>
      </c>
      <c r="Q29" s="17" t="s">
        <v>951</v>
      </c>
      <c r="R29" s="20" t="s">
        <v>952</v>
      </c>
      <c r="S29" s="17" t="s">
        <v>951</v>
      </c>
    </row>
    <row r="30" spans="1:19" ht="15" x14ac:dyDescent="0.2">
      <c r="A30" s="21"/>
      <c r="B30" s="23" t="s">
        <v>489</v>
      </c>
      <c r="C30" s="7"/>
      <c r="D30" s="138"/>
      <c r="E30" s="138"/>
      <c r="F30" s="138"/>
      <c r="G30" s="138"/>
      <c r="H30" s="138"/>
      <c r="I30" s="138"/>
      <c r="J30" s="6"/>
      <c r="L30" s="163" t="s">
        <v>763</v>
      </c>
      <c r="M30" s="164" t="s">
        <v>764</v>
      </c>
      <c r="P30" t="s">
        <v>492</v>
      </c>
      <c r="Q30" s="17" t="s">
        <v>967</v>
      </c>
      <c r="R30" s="20" t="s">
        <v>968</v>
      </c>
      <c r="S30" s="17" t="s">
        <v>967</v>
      </c>
    </row>
    <row r="31" spans="1:19" x14ac:dyDescent="0.2">
      <c r="A31" s="21"/>
      <c r="B31" s="146" t="s">
        <v>1014</v>
      </c>
      <c r="C31" s="146"/>
      <c r="D31" s="7"/>
      <c r="E31" s="7"/>
      <c r="F31" s="7"/>
      <c r="G31" s="7"/>
      <c r="H31" s="7"/>
      <c r="I31" s="7"/>
      <c r="J31" s="6"/>
      <c r="L31" s="166" t="s">
        <v>471</v>
      </c>
      <c r="M31" s="164" t="s">
        <v>472</v>
      </c>
      <c r="P31" t="s">
        <v>493</v>
      </c>
      <c r="Q31" s="17" t="s">
        <v>995</v>
      </c>
      <c r="R31" s="20" t="s">
        <v>996</v>
      </c>
      <c r="S31" s="17" t="s">
        <v>995</v>
      </c>
    </row>
    <row r="32" spans="1:19" x14ac:dyDescent="0.2">
      <c r="A32" s="21"/>
      <c r="B32" s="23" t="s">
        <v>494</v>
      </c>
      <c r="C32" s="7"/>
      <c r="D32" s="138"/>
      <c r="E32" s="138"/>
      <c r="F32" s="138"/>
      <c r="G32" s="138"/>
      <c r="H32" s="138"/>
      <c r="I32" s="138"/>
      <c r="J32" s="6"/>
      <c r="L32" s="166" t="s">
        <v>474</v>
      </c>
      <c r="M32" s="164" t="s">
        <v>475</v>
      </c>
      <c r="P32" t="s">
        <v>495</v>
      </c>
      <c r="Q32" s="17" t="s">
        <v>873</v>
      </c>
      <c r="R32" s="20" t="s">
        <v>874</v>
      </c>
      <c r="S32" s="17" t="s">
        <v>873</v>
      </c>
    </row>
    <row r="33" spans="1:19" ht="15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65" t="s">
        <v>1387</v>
      </c>
      <c r="M33" s="164" t="s">
        <v>1388</v>
      </c>
      <c r="Q33" s="17" t="s">
        <v>879</v>
      </c>
      <c r="R33" s="20" t="s">
        <v>880</v>
      </c>
      <c r="S33" s="17" t="s">
        <v>879</v>
      </c>
    </row>
    <row r="34" spans="1:19" x14ac:dyDescent="0.2">
      <c r="A34" s="21"/>
      <c r="B34" s="23" t="s">
        <v>1027</v>
      </c>
      <c r="C34" s="7"/>
      <c r="D34" s="28"/>
      <c r="E34" s="7" t="s">
        <v>496</v>
      </c>
      <c r="F34" s="28"/>
      <c r="G34" s="7" t="s">
        <v>497</v>
      </c>
      <c r="H34" s="7"/>
      <c r="I34" s="7"/>
      <c r="J34" s="6"/>
      <c r="L34" s="166" t="s">
        <v>476</v>
      </c>
      <c r="M34" s="164" t="s">
        <v>477</v>
      </c>
      <c r="Q34" s="17" t="s">
        <v>965</v>
      </c>
      <c r="R34" s="20" t="s">
        <v>966</v>
      </c>
      <c r="S34" s="17" t="s">
        <v>965</v>
      </c>
    </row>
    <row r="35" spans="1:19" x14ac:dyDescent="0.2">
      <c r="A35" s="21"/>
      <c r="B35" s="93" t="s">
        <v>1028</v>
      </c>
      <c r="C35" s="7"/>
      <c r="D35" s="7"/>
      <c r="E35" s="7"/>
      <c r="F35" s="7"/>
      <c r="G35" s="7"/>
      <c r="H35" s="7"/>
      <c r="I35" s="7"/>
      <c r="J35" s="6"/>
      <c r="L35" s="166" t="s">
        <v>482</v>
      </c>
      <c r="M35" s="164" t="s">
        <v>483</v>
      </c>
      <c r="Q35" s="17" t="s">
        <v>997</v>
      </c>
      <c r="R35" s="20" t="s">
        <v>998</v>
      </c>
      <c r="S35" s="17" t="s">
        <v>997</v>
      </c>
    </row>
    <row r="36" spans="1:19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66" t="s">
        <v>247</v>
      </c>
      <c r="M36" s="164" t="s">
        <v>248</v>
      </c>
      <c r="Q36" s="17" t="s">
        <v>895</v>
      </c>
      <c r="R36" s="20" t="s">
        <v>896</v>
      </c>
      <c r="S36" s="17" t="s">
        <v>895</v>
      </c>
    </row>
    <row r="37" spans="1:19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66" t="s">
        <v>484</v>
      </c>
      <c r="M37" s="164" t="s">
        <v>485</v>
      </c>
      <c r="Q37" s="17" t="s">
        <v>883</v>
      </c>
      <c r="R37" s="20" t="s">
        <v>884</v>
      </c>
      <c r="S37" s="17" t="s">
        <v>883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66" t="s">
        <v>1119</v>
      </c>
      <c r="M38" s="164" t="s">
        <v>1120</v>
      </c>
      <c r="Q38" s="17" t="s">
        <v>913</v>
      </c>
      <c r="R38" s="20" t="s">
        <v>914</v>
      </c>
      <c r="S38" s="17" t="s">
        <v>913</v>
      </c>
    </row>
    <row r="39" spans="1:19" x14ac:dyDescent="0.2">
      <c r="A39" s="21"/>
      <c r="B39" s="23" t="s">
        <v>507</v>
      </c>
      <c r="C39" s="7"/>
      <c r="D39" s="7"/>
      <c r="E39" s="7"/>
      <c r="F39" s="7"/>
      <c r="G39" s="7"/>
      <c r="H39" s="7"/>
      <c r="I39" s="28"/>
      <c r="J39" s="6"/>
      <c r="L39" s="166" t="s">
        <v>487</v>
      </c>
      <c r="M39" s="164" t="s">
        <v>488</v>
      </c>
      <c r="Q39" s="17" t="s">
        <v>897</v>
      </c>
      <c r="R39" s="20" t="s">
        <v>898</v>
      </c>
      <c r="S39" s="17" t="s">
        <v>897</v>
      </c>
    </row>
    <row r="40" spans="1:19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66" t="s">
        <v>490</v>
      </c>
      <c r="M40" s="164" t="s">
        <v>491</v>
      </c>
      <c r="Q40" s="17" t="s">
        <v>855</v>
      </c>
      <c r="R40" s="20" t="s">
        <v>856</v>
      </c>
      <c r="S40" s="17" t="s">
        <v>855</v>
      </c>
    </row>
    <row r="41" spans="1:19" ht="15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63" t="s">
        <v>765</v>
      </c>
      <c r="M41" s="164" t="s">
        <v>766</v>
      </c>
      <c r="Q41" s="17" t="s">
        <v>885</v>
      </c>
      <c r="R41" s="20" t="s">
        <v>886</v>
      </c>
      <c r="S41" s="17" t="s">
        <v>885</v>
      </c>
    </row>
    <row r="42" spans="1:19" ht="15" x14ac:dyDescent="0.2">
      <c r="A42" s="21"/>
      <c r="B42" s="23" t="s">
        <v>511</v>
      </c>
      <c r="C42" s="7"/>
      <c r="D42" s="7"/>
      <c r="E42" s="7"/>
      <c r="F42" s="7"/>
      <c r="G42" s="7"/>
      <c r="H42" s="7"/>
      <c r="I42" s="7"/>
      <c r="J42" s="6"/>
      <c r="L42" s="163" t="s">
        <v>254</v>
      </c>
      <c r="M42" s="164" t="s">
        <v>255</v>
      </c>
      <c r="Q42" s="17" t="s">
        <v>903</v>
      </c>
      <c r="R42" s="20" t="s">
        <v>904</v>
      </c>
      <c r="S42" s="17" t="s">
        <v>903</v>
      </c>
    </row>
    <row r="43" spans="1:19" ht="94.5" customHeight="1" x14ac:dyDescent="0.2">
      <c r="A43" s="21"/>
      <c r="B43" s="139"/>
      <c r="C43" s="139"/>
      <c r="D43" s="139"/>
      <c r="E43" s="139"/>
      <c r="F43" s="139"/>
      <c r="G43" s="139"/>
      <c r="H43" s="139"/>
      <c r="I43" s="139"/>
      <c r="J43" s="6"/>
      <c r="L43" s="163" t="s">
        <v>1037</v>
      </c>
      <c r="M43" s="164" t="s">
        <v>1038</v>
      </c>
      <c r="Q43" s="17" t="s">
        <v>905</v>
      </c>
      <c r="R43" s="20" t="s">
        <v>906</v>
      </c>
      <c r="S43" s="17" t="s">
        <v>905</v>
      </c>
    </row>
    <row r="44" spans="1:19" ht="15" x14ac:dyDescent="0.2">
      <c r="A44" s="21"/>
      <c r="B44" s="7" t="s">
        <v>514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63" t="s">
        <v>197</v>
      </c>
      <c r="M44" s="164" t="s">
        <v>218</v>
      </c>
      <c r="Q44" s="17" t="s">
        <v>953</v>
      </c>
      <c r="R44" s="20" t="s">
        <v>954</v>
      </c>
      <c r="S44" s="17" t="s">
        <v>953</v>
      </c>
    </row>
    <row r="45" spans="1:19" ht="15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63" t="s">
        <v>498</v>
      </c>
      <c r="M45" s="164" t="s">
        <v>499</v>
      </c>
      <c r="Q45" s="17" t="s">
        <v>929</v>
      </c>
      <c r="R45" s="20" t="s">
        <v>930</v>
      </c>
      <c r="S45" s="17" t="s">
        <v>929</v>
      </c>
    </row>
    <row r="46" spans="1:19" ht="15" x14ac:dyDescent="0.2">
      <c r="A46" s="21"/>
      <c r="B46" s="23" t="s">
        <v>518</v>
      </c>
      <c r="C46" s="7"/>
      <c r="D46" s="7"/>
      <c r="E46" s="7"/>
      <c r="F46" s="7"/>
      <c r="G46" s="7"/>
      <c r="H46" s="7"/>
      <c r="I46" s="7"/>
      <c r="J46" s="6"/>
      <c r="L46" s="163" t="s">
        <v>1039</v>
      </c>
      <c r="M46" s="164" t="s">
        <v>1040</v>
      </c>
      <c r="Q46" s="17" t="s">
        <v>947</v>
      </c>
      <c r="R46" s="20" t="s">
        <v>948</v>
      </c>
      <c r="S46" s="17" t="s">
        <v>947</v>
      </c>
    </row>
    <row r="47" spans="1:19" x14ac:dyDescent="0.2">
      <c r="A47" s="21"/>
      <c r="B47" s="23" t="s">
        <v>520</v>
      </c>
      <c r="C47" s="7"/>
      <c r="D47" s="7"/>
      <c r="E47" s="7"/>
      <c r="F47" s="7"/>
      <c r="G47" s="7"/>
      <c r="H47" s="7"/>
      <c r="I47" s="7"/>
      <c r="J47" s="6"/>
      <c r="L47" s="166" t="s">
        <v>1314</v>
      </c>
      <c r="M47" s="164" t="s">
        <v>1315</v>
      </c>
      <c r="Q47" s="17" t="s">
        <v>979</v>
      </c>
      <c r="R47" s="20" t="s">
        <v>980</v>
      </c>
      <c r="S47" s="17" t="s">
        <v>979</v>
      </c>
    </row>
    <row r="48" spans="1:19" x14ac:dyDescent="0.2">
      <c r="A48" s="21"/>
      <c r="B48" s="23" t="s">
        <v>523</v>
      </c>
      <c r="C48" s="7"/>
      <c r="D48" s="7"/>
      <c r="E48" s="7"/>
      <c r="F48" s="7"/>
      <c r="G48" s="7"/>
      <c r="H48" s="7"/>
      <c r="I48" s="7"/>
      <c r="J48" s="6"/>
      <c r="L48" s="166" t="s">
        <v>500</v>
      </c>
      <c r="M48" s="164" t="s">
        <v>1316</v>
      </c>
      <c r="Q48" s="17" t="s">
        <v>975</v>
      </c>
      <c r="R48" s="20" t="s">
        <v>976</v>
      </c>
      <c r="S48" s="17" t="s">
        <v>975</v>
      </c>
    </row>
    <row r="49" spans="1:19" ht="54" customHeight="1" x14ac:dyDescent="0.2">
      <c r="A49" s="4"/>
      <c r="B49" s="140"/>
      <c r="C49" s="140"/>
      <c r="D49" s="140"/>
      <c r="E49" s="140"/>
      <c r="F49" s="140"/>
      <c r="G49" s="140"/>
      <c r="H49" s="140"/>
      <c r="I49" s="140"/>
      <c r="J49" s="6"/>
      <c r="L49" s="166" t="s">
        <v>501</v>
      </c>
      <c r="M49" s="164" t="s">
        <v>502</v>
      </c>
      <c r="Q49" s="17" t="s">
        <v>1007</v>
      </c>
      <c r="R49" s="20" t="s">
        <v>1008</v>
      </c>
      <c r="S49" s="17" t="s">
        <v>1007</v>
      </c>
    </row>
    <row r="50" spans="1:19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66" t="s">
        <v>250</v>
      </c>
      <c r="M50" s="164" t="s">
        <v>251</v>
      </c>
      <c r="Q50" s="17" t="s">
        <v>957</v>
      </c>
      <c r="R50" s="20" t="s">
        <v>958</v>
      </c>
      <c r="S50" s="17" t="s">
        <v>957</v>
      </c>
    </row>
    <row r="51" spans="1:19" x14ac:dyDescent="0.2">
      <c r="L51" s="166" t="s">
        <v>503</v>
      </c>
      <c r="M51" s="164" t="s">
        <v>504</v>
      </c>
      <c r="Q51" s="17" t="s">
        <v>949</v>
      </c>
      <c r="R51" s="20" t="s">
        <v>950</v>
      </c>
      <c r="S51" s="17" t="s">
        <v>949</v>
      </c>
    </row>
    <row r="52" spans="1:19" x14ac:dyDescent="0.2">
      <c r="L52" s="166" t="s">
        <v>1121</v>
      </c>
      <c r="M52" s="164" t="s">
        <v>1122</v>
      </c>
      <c r="Q52" s="17" t="s">
        <v>875</v>
      </c>
      <c r="R52" s="20" t="s">
        <v>876</v>
      </c>
      <c r="S52" s="17" t="s">
        <v>875</v>
      </c>
    </row>
    <row r="53" spans="1:19" x14ac:dyDescent="0.2">
      <c r="L53" s="166" t="s">
        <v>505</v>
      </c>
      <c r="M53" s="164" t="s">
        <v>506</v>
      </c>
      <c r="Q53" s="17" t="s">
        <v>921</v>
      </c>
      <c r="R53" s="20" t="s">
        <v>922</v>
      </c>
      <c r="S53" s="17" t="s">
        <v>921</v>
      </c>
    </row>
    <row r="54" spans="1:19" x14ac:dyDescent="0.2">
      <c r="L54" s="166" t="s">
        <v>256</v>
      </c>
      <c r="M54" s="164" t="s">
        <v>508</v>
      </c>
      <c r="Q54" s="17" t="s">
        <v>977</v>
      </c>
      <c r="R54" s="20" t="s">
        <v>978</v>
      </c>
      <c r="S54" s="17" t="s">
        <v>977</v>
      </c>
    </row>
    <row r="55" spans="1:19" x14ac:dyDescent="0.2">
      <c r="L55" s="166" t="s">
        <v>252</v>
      </c>
      <c r="M55" s="164" t="s">
        <v>253</v>
      </c>
      <c r="Q55" s="17" t="s">
        <v>1005</v>
      </c>
      <c r="R55" s="20" t="s">
        <v>1006</v>
      </c>
      <c r="S55" s="17" t="s">
        <v>1005</v>
      </c>
    </row>
    <row r="56" spans="1:19" ht="15" x14ac:dyDescent="0.2">
      <c r="L56" s="163" t="s">
        <v>1317</v>
      </c>
      <c r="M56" s="164" t="s">
        <v>1318</v>
      </c>
      <c r="Q56" s="17" t="s">
        <v>857</v>
      </c>
      <c r="R56" s="20" t="s">
        <v>858</v>
      </c>
      <c r="S56" s="17" t="s">
        <v>857</v>
      </c>
    </row>
    <row r="57" spans="1:19" ht="15" x14ac:dyDescent="0.2">
      <c r="L57" s="163" t="s">
        <v>509</v>
      </c>
      <c r="M57" s="164" t="s">
        <v>510</v>
      </c>
      <c r="Q57" s="17" t="s">
        <v>983</v>
      </c>
      <c r="R57" s="20" t="s">
        <v>984</v>
      </c>
      <c r="S57" s="17" t="s">
        <v>983</v>
      </c>
    </row>
    <row r="58" spans="1:19" ht="15" x14ac:dyDescent="0.2">
      <c r="L58" s="165" t="s">
        <v>1389</v>
      </c>
      <c r="M58" s="164" t="s">
        <v>1390</v>
      </c>
      <c r="Q58" s="17" t="s">
        <v>881</v>
      </c>
      <c r="R58" s="20" t="s">
        <v>882</v>
      </c>
      <c r="S58" s="17" t="s">
        <v>881</v>
      </c>
    </row>
    <row r="59" spans="1:19" ht="15" x14ac:dyDescent="0.2">
      <c r="L59" s="163" t="s">
        <v>1041</v>
      </c>
      <c r="M59" s="164" t="s">
        <v>1042</v>
      </c>
      <c r="Q59" s="17" t="s">
        <v>927</v>
      </c>
      <c r="R59" s="20" t="s">
        <v>928</v>
      </c>
      <c r="S59" s="17" t="s">
        <v>927</v>
      </c>
    </row>
    <row r="60" spans="1:19" ht="15" x14ac:dyDescent="0.2">
      <c r="L60" s="163" t="s">
        <v>767</v>
      </c>
      <c r="M60" s="164" t="s">
        <v>768</v>
      </c>
      <c r="Q60" s="17" t="s">
        <v>889</v>
      </c>
      <c r="R60" s="20" t="s">
        <v>890</v>
      </c>
      <c r="S60" s="17" t="s">
        <v>889</v>
      </c>
    </row>
    <row r="61" spans="1:19" ht="15" x14ac:dyDescent="0.2">
      <c r="L61" s="163" t="s">
        <v>769</v>
      </c>
      <c r="M61" s="164" t="s">
        <v>770</v>
      </c>
      <c r="Q61" s="17" t="s">
        <v>1009</v>
      </c>
      <c r="R61" s="20" t="s">
        <v>1010</v>
      </c>
      <c r="S61" s="17" t="s">
        <v>1009</v>
      </c>
    </row>
    <row r="62" spans="1:19" ht="15" x14ac:dyDescent="0.2">
      <c r="L62" s="163" t="s">
        <v>512</v>
      </c>
      <c r="M62" s="164" t="s">
        <v>513</v>
      </c>
      <c r="Q62" s="17" t="s">
        <v>891</v>
      </c>
      <c r="R62" s="20" t="s">
        <v>892</v>
      </c>
      <c r="S62" s="17" t="s">
        <v>891</v>
      </c>
    </row>
    <row r="63" spans="1:19" ht="15" x14ac:dyDescent="0.2">
      <c r="L63" s="163" t="s">
        <v>771</v>
      </c>
      <c r="M63" s="164" t="s">
        <v>772</v>
      </c>
      <c r="Q63" s="17" t="s">
        <v>877</v>
      </c>
      <c r="R63" s="20" t="s">
        <v>878</v>
      </c>
      <c r="S63" s="17" t="s">
        <v>877</v>
      </c>
    </row>
    <row r="64" spans="1:19" x14ac:dyDescent="0.2">
      <c r="L64" s="166" t="s">
        <v>307</v>
      </c>
      <c r="M64" s="164" t="s">
        <v>308</v>
      </c>
      <c r="Q64" s="17" t="s">
        <v>907</v>
      </c>
      <c r="R64" s="20" t="s">
        <v>908</v>
      </c>
      <c r="S64" s="17" t="s">
        <v>907</v>
      </c>
    </row>
    <row r="65" spans="12:19" ht="15" x14ac:dyDescent="0.2">
      <c r="L65" s="163" t="s">
        <v>773</v>
      </c>
      <c r="M65" s="164" t="s">
        <v>774</v>
      </c>
      <c r="Q65" s="17" t="s">
        <v>991</v>
      </c>
      <c r="R65" s="20" t="s">
        <v>992</v>
      </c>
      <c r="S65" s="17" t="s">
        <v>991</v>
      </c>
    </row>
    <row r="66" spans="12:19" ht="15" x14ac:dyDescent="0.2">
      <c r="L66" s="165" t="s">
        <v>1391</v>
      </c>
      <c r="M66" s="164" t="s">
        <v>1392</v>
      </c>
      <c r="Q66" s="17" t="s">
        <v>893</v>
      </c>
      <c r="R66" s="20" t="s">
        <v>894</v>
      </c>
      <c r="S66" s="17" t="s">
        <v>893</v>
      </c>
    </row>
    <row r="67" spans="12:19" x14ac:dyDescent="0.2">
      <c r="L67" s="166" t="s">
        <v>515</v>
      </c>
      <c r="M67" s="164" t="s">
        <v>1043</v>
      </c>
      <c r="Q67" s="17" t="s">
        <v>937</v>
      </c>
      <c r="R67" s="20" t="s">
        <v>938</v>
      </c>
      <c r="S67" s="17" t="s">
        <v>937</v>
      </c>
    </row>
    <row r="68" spans="12:19" x14ac:dyDescent="0.2">
      <c r="L68" s="166" t="s">
        <v>516</v>
      </c>
      <c r="M68" s="164" t="s">
        <v>517</v>
      </c>
      <c r="Q68" s="17" t="s">
        <v>999</v>
      </c>
      <c r="R68" s="20" t="s">
        <v>1000</v>
      </c>
      <c r="S68" s="17" t="s">
        <v>999</v>
      </c>
    </row>
    <row r="69" spans="12:19" x14ac:dyDescent="0.2">
      <c r="L69" s="166" t="s">
        <v>198</v>
      </c>
      <c r="M69" s="164" t="s">
        <v>219</v>
      </c>
      <c r="Q69" s="17" t="s">
        <v>931</v>
      </c>
      <c r="R69" s="20" t="s">
        <v>932</v>
      </c>
      <c r="S69" s="17" t="s">
        <v>931</v>
      </c>
    </row>
    <row r="70" spans="12:19" x14ac:dyDescent="0.2">
      <c r="L70" s="166" t="s">
        <v>519</v>
      </c>
      <c r="M70" s="164" t="s">
        <v>172</v>
      </c>
      <c r="Q70" s="17" t="s">
        <v>865</v>
      </c>
      <c r="R70" s="20" t="s">
        <v>866</v>
      </c>
      <c r="S70" s="17" t="s">
        <v>865</v>
      </c>
    </row>
    <row r="71" spans="12:19" x14ac:dyDescent="0.2">
      <c r="L71" s="166" t="s">
        <v>521</v>
      </c>
      <c r="M71" s="164" t="s">
        <v>522</v>
      </c>
      <c r="Q71" s="17" t="s">
        <v>863</v>
      </c>
      <c r="R71" s="20" t="s">
        <v>864</v>
      </c>
      <c r="S71" s="17" t="s">
        <v>863</v>
      </c>
    </row>
    <row r="72" spans="12:19" x14ac:dyDescent="0.2">
      <c r="L72" s="166" t="s">
        <v>524</v>
      </c>
      <c r="M72" s="164" t="s">
        <v>525</v>
      </c>
      <c r="Q72" s="17" t="s">
        <v>955</v>
      </c>
      <c r="R72" s="20" t="s">
        <v>956</v>
      </c>
      <c r="S72" s="17" t="s">
        <v>955</v>
      </c>
    </row>
    <row r="73" spans="12:19" x14ac:dyDescent="0.2">
      <c r="L73" s="166" t="s">
        <v>1123</v>
      </c>
      <c r="M73" s="164" t="s">
        <v>1124</v>
      </c>
      <c r="Q73" s="17" t="s">
        <v>981</v>
      </c>
      <c r="R73" s="20" t="s">
        <v>982</v>
      </c>
      <c r="S73" s="17" t="s">
        <v>981</v>
      </c>
    </row>
    <row r="74" spans="12:19" x14ac:dyDescent="0.2">
      <c r="L74" s="166" t="s">
        <v>309</v>
      </c>
      <c r="M74" s="164" t="s">
        <v>310</v>
      </c>
      <c r="Q74" s="17" t="s">
        <v>985</v>
      </c>
      <c r="R74" s="20" t="s">
        <v>986</v>
      </c>
      <c r="S74" s="17" t="s">
        <v>985</v>
      </c>
    </row>
    <row r="75" spans="12:19" x14ac:dyDescent="0.2">
      <c r="L75" s="166" t="s">
        <v>526</v>
      </c>
      <c r="M75" s="164" t="s">
        <v>527</v>
      </c>
      <c r="Q75" s="17" t="s">
        <v>861</v>
      </c>
      <c r="R75" s="20" t="s">
        <v>862</v>
      </c>
      <c r="S75" s="17" t="s">
        <v>861</v>
      </c>
    </row>
    <row r="76" spans="12:19" x14ac:dyDescent="0.2">
      <c r="L76" s="166" t="s">
        <v>528</v>
      </c>
      <c r="M76" s="164" t="s">
        <v>529</v>
      </c>
      <c r="Q76" s="17" t="s">
        <v>1011</v>
      </c>
      <c r="R76" s="20" t="s">
        <v>1012</v>
      </c>
      <c r="S76" s="17" t="s">
        <v>1011</v>
      </c>
    </row>
    <row r="77" spans="12:19" x14ac:dyDescent="0.2">
      <c r="L77" s="166" t="s">
        <v>530</v>
      </c>
      <c r="M77" s="164" t="s">
        <v>531</v>
      </c>
      <c r="Q77" s="17" t="s">
        <v>1001</v>
      </c>
      <c r="R77" s="20" t="s">
        <v>1002</v>
      </c>
      <c r="S77" s="17" t="s">
        <v>1001</v>
      </c>
    </row>
    <row r="78" spans="12:19" x14ac:dyDescent="0.2">
      <c r="L78" s="166" t="s">
        <v>775</v>
      </c>
      <c r="M78" s="164" t="s">
        <v>776</v>
      </c>
      <c r="Q78" s="17" t="s">
        <v>971</v>
      </c>
      <c r="R78" s="20" t="s">
        <v>972</v>
      </c>
      <c r="S78" s="17" t="s">
        <v>971</v>
      </c>
    </row>
    <row r="79" spans="12:19" x14ac:dyDescent="0.2">
      <c r="L79" s="166" t="s">
        <v>532</v>
      </c>
      <c r="M79" s="164" t="s">
        <v>533</v>
      </c>
      <c r="Q79" s="17" t="s">
        <v>909</v>
      </c>
      <c r="R79" s="20" t="s">
        <v>910</v>
      </c>
      <c r="S79" s="17" t="s">
        <v>909</v>
      </c>
    </row>
    <row r="80" spans="12:19" x14ac:dyDescent="0.2">
      <c r="L80" s="166" t="s">
        <v>534</v>
      </c>
      <c r="M80" s="164" t="s">
        <v>535</v>
      </c>
      <c r="Q80" s="17" t="s">
        <v>911</v>
      </c>
      <c r="R80" s="20" t="s">
        <v>912</v>
      </c>
      <c r="S80" s="17" t="s">
        <v>911</v>
      </c>
    </row>
    <row r="81" spans="12:17" ht="15" x14ac:dyDescent="0.2">
      <c r="L81" s="165" t="s">
        <v>1393</v>
      </c>
      <c r="M81" s="164" t="s">
        <v>1394</v>
      </c>
      <c r="Q81" s="18"/>
    </row>
    <row r="82" spans="12:17" x14ac:dyDescent="0.2">
      <c r="L82" s="166" t="s">
        <v>777</v>
      </c>
      <c r="M82" s="164" t="s">
        <v>778</v>
      </c>
      <c r="Q82" s="18"/>
    </row>
    <row r="83" spans="12:17" x14ac:dyDescent="0.2">
      <c r="L83" s="166" t="s">
        <v>536</v>
      </c>
      <c r="M83" s="164" t="s">
        <v>537</v>
      </c>
      <c r="Q83" s="18"/>
    </row>
    <row r="84" spans="12:17" x14ac:dyDescent="0.2">
      <c r="L84" s="166" t="s">
        <v>538</v>
      </c>
      <c r="M84" s="164" t="s">
        <v>1044</v>
      </c>
      <c r="Q84" s="18"/>
    </row>
    <row r="85" spans="12:17" x14ac:dyDescent="0.2">
      <c r="L85" s="166" t="s">
        <v>539</v>
      </c>
      <c r="M85" s="164" t="s">
        <v>540</v>
      </c>
      <c r="Q85" s="18"/>
    </row>
    <row r="86" spans="12:17" x14ac:dyDescent="0.2">
      <c r="L86" s="166" t="s">
        <v>1247</v>
      </c>
      <c r="M86" s="164" t="s">
        <v>1248</v>
      </c>
      <c r="Q86" s="18"/>
    </row>
    <row r="87" spans="12:17" x14ac:dyDescent="0.2">
      <c r="L87" s="166" t="s">
        <v>779</v>
      </c>
      <c r="M87" s="164" t="s">
        <v>780</v>
      </c>
      <c r="Q87" s="18"/>
    </row>
    <row r="88" spans="12:17" x14ac:dyDescent="0.2">
      <c r="L88" s="166" t="s">
        <v>541</v>
      </c>
      <c r="M88" s="164" t="s">
        <v>542</v>
      </c>
      <c r="Q88" s="18"/>
    </row>
    <row r="89" spans="12:17" x14ac:dyDescent="0.2">
      <c r="L89" s="166" t="s">
        <v>257</v>
      </c>
      <c r="M89" s="164" t="s">
        <v>258</v>
      </c>
      <c r="Q89" s="18"/>
    </row>
    <row r="90" spans="12:17" ht="15" x14ac:dyDescent="0.2">
      <c r="L90" s="165" t="s">
        <v>1395</v>
      </c>
      <c r="M90" s="164" t="s">
        <v>1396</v>
      </c>
      <c r="Q90" s="18"/>
    </row>
    <row r="91" spans="12:17" x14ac:dyDescent="0.2">
      <c r="L91" s="166" t="s">
        <v>543</v>
      </c>
      <c r="M91" s="164" t="s">
        <v>311</v>
      </c>
      <c r="Q91" s="18"/>
    </row>
    <row r="92" spans="12:17" x14ac:dyDescent="0.2">
      <c r="L92" s="166" t="s">
        <v>544</v>
      </c>
      <c r="M92" s="164" t="s">
        <v>173</v>
      </c>
      <c r="Q92" s="18"/>
    </row>
    <row r="93" spans="12:17" x14ac:dyDescent="0.2">
      <c r="L93" s="166" t="s">
        <v>1307</v>
      </c>
      <c r="M93" s="164" t="s">
        <v>1308</v>
      </c>
      <c r="Q93" s="18"/>
    </row>
    <row r="94" spans="12:17" x14ac:dyDescent="0.2">
      <c r="L94" s="166" t="s">
        <v>545</v>
      </c>
      <c r="M94" s="164" t="s">
        <v>546</v>
      </c>
      <c r="Q94" s="18"/>
    </row>
    <row r="95" spans="12:17" x14ac:dyDescent="0.2">
      <c r="L95" s="166" t="s">
        <v>547</v>
      </c>
      <c r="M95" s="164" t="s">
        <v>548</v>
      </c>
      <c r="Q95" s="18"/>
    </row>
    <row r="96" spans="12:17" x14ac:dyDescent="0.2">
      <c r="L96" s="166" t="s">
        <v>549</v>
      </c>
      <c r="M96" s="164" t="s">
        <v>550</v>
      </c>
      <c r="Q96" s="18"/>
    </row>
    <row r="97" spans="12:17" x14ac:dyDescent="0.2">
      <c r="L97" s="166" t="s">
        <v>312</v>
      </c>
      <c r="M97" s="164" t="s">
        <v>313</v>
      </c>
      <c r="Q97" s="18"/>
    </row>
    <row r="98" spans="12:17" x14ac:dyDescent="0.2">
      <c r="L98" s="166" t="s">
        <v>781</v>
      </c>
      <c r="M98" s="164" t="s">
        <v>782</v>
      </c>
      <c r="Q98" s="18"/>
    </row>
    <row r="99" spans="12:17" x14ac:dyDescent="0.2">
      <c r="L99" s="166" t="s">
        <v>551</v>
      </c>
      <c r="M99" s="164" t="s">
        <v>552</v>
      </c>
      <c r="Q99" s="18"/>
    </row>
    <row r="100" spans="12:17" x14ac:dyDescent="0.2">
      <c r="L100" s="166" t="s">
        <v>553</v>
      </c>
      <c r="M100" s="164" t="s">
        <v>554</v>
      </c>
      <c r="Q100" s="18"/>
    </row>
    <row r="101" spans="12:17" x14ac:dyDescent="0.2">
      <c r="L101" s="166" t="s">
        <v>199</v>
      </c>
      <c r="M101" s="164" t="s">
        <v>220</v>
      </c>
      <c r="Q101" s="18"/>
    </row>
    <row r="102" spans="12:17" x14ac:dyDescent="0.2">
      <c r="L102" s="166" t="s">
        <v>1125</v>
      </c>
      <c r="M102" s="164" t="s">
        <v>1126</v>
      </c>
      <c r="Q102" s="18"/>
    </row>
    <row r="103" spans="12:17" x14ac:dyDescent="0.2">
      <c r="L103" s="166" t="s">
        <v>555</v>
      </c>
      <c r="M103" s="164" t="s">
        <v>556</v>
      </c>
      <c r="Q103" s="18"/>
    </row>
    <row r="104" spans="12:17" x14ac:dyDescent="0.2">
      <c r="L104" s="166" t="s">
        <v>557</v>
      </c>
      <c r="M104" s="164" t="s">
        <v>558</v>
      </c>
      <c r="Q104" s="18"/>
    </row>
    <row r="105" spans="12:17" x14ac:dyDescent="0.2">
      <c r="L105" s="166" t="s">
        <v>559</v>
      </c>
      <c r="M105" s="164" t="s">
        <v>1397</v>
      </c>
      <c r="Q105" s="18"/>
    </row>
    <row r="106" spans="12:17" x14ac:dyDescent="0.2">
      <c r="L106" s="166" t="s">
        <v>561</v>
      </c>
      <c r="M106" s="164" t="s">
        <v>562</v>
      </c>
      <c r="Q106" s="18"/>
    </row>
    <row r="107" spans="12:17" x14ac:dyDescent="0.2">
      <c r="L107" s="166" t="s">
        <v>563</v>
      </c>
      <c r="M107" s="164" t="s">
        <v>564</v>
      </c>
      <c r="Q107" s="18"/>
    </row>
    <row r="108" spans="12:17" x14ac:dyDescent="0.2">
      <c r="L108" s="166" t="s">
        <v>565</v>
      </c>
      <c r="M108" s="164" t="s">
        <v>566</v>
      </c>
      <c r="Q108" s="18"/>
    </row>
    <row r="109" spans="12:17" x14ac:dyDescent="0.2">
      <c r="L109" s="166" t="s">
        <v>783</v>
      </c>
      <c r="M109" s="164" t="s">
        <v>784</v>
      </c>
      <c r="Q109" s="18"/>
    </row>
    <row r="110" spans="12:17" ht="15" x14ac:dyDescent="0.2">
      <c r="L110" s="165" t="s">
        <v>1319</v>
      </c>
      <c r="M110" s="164" t="s">
        <v>1320</v>
      </c>
      <c r="Q110" s="18"/>
    </row>
    <row r="111" spans="12:17" x14ac:dyDescent="0.2">
      <c r="L111" s="166" t="s">
        <v>567</v>
      </c>
      <c r="M111" s="164" t="s">
        <v>568</v>
      </c>
      <c r="Q111" s="18"/>
    </row>
    <row r="112" spans="12:17" x14ac:dyDescent="0.2">
      <c r="L112" s="166" t="s">
        <v>314</v>
      </c>
      <c r="M112" s="164" t="s">
        <v>315</v>
      </c>
      <c r="Q112" s="18"/>
    </row>
    <row r="113" spans="12:17" x14ac:dyDescent="0.2">
      <c r="L113" s="166" t="s">
        <v>569</v>
      </c>
      <c r="M113" s="164" t="s">
        <v>570</v>
      </c>
      <c r="Q113" s="18"/>
    </row>
    <row r="114" spans="12:17" x14ac:dyDescent="0.2">
      <c r="L114" s="166" t="s">
        <v>571</v>
      </c>
      <c r="M114" s="164" t="s">
        <v>572</v>
      </c>
      <c r="Q114" s="18"/>
    </row>
    <row r="115" spans="12:17" x14ac:dyDescent="0.2">
      <c r="L115" s="166" t="s">
        <v>573</v>
      </c>
      <c r="M115" s="164" t="s">
        <v>574</v>
      </c>
      <c r="Q115" s="18"/>
    </row>
    <row r="116" spans="12:17" ht="15" x14ac:dyDescent="0.2">
      <c r="L116" s="163" t="s">
        <v>785</v>
      </c>
      <c r="M116" s="164" t="s">
        <v>786</v>
      </c>
      <c r="Q116" s="18"/>
    </row>
    <row r="117" spans="12:17" x14ac:dyDescent="0.2">
      <c r="L117" s="166" t="s">
        <v>575</v>
      </c>
      <c r="M117" s="164" t="s">
        <v>576</v>
      </c>
      <c r="Q117" s="18"/>
    </row>
    <row r="118" spans="12:17" x14ac:dyDescent="0.2">
      <c r="L118" s="166" t="s">
        <v>577</v>
      </c>
      <c r="M118" s="164" t="s">
        <v>578</v>
      </c>
      <c r="Q118" s="18"/>
    </row>
    <row r="119" spans="12:17" x14ac:dyDescent="0.2">
      <c r="L119" s="166" t="s">
        <v>1321</v>
      </c>
      <c r="M119" s="164" t="s">
        <v>1322</v>
      </c>
      <c r="Q119" s="18"/>
    </row>
    <row r="120" spans="12:17" x14ac:dyDescent="0.2">
      <c r="L120" s="166" t="s">
        <v>579</v>
      </c>
      <c r="M120" s="164" t="s">
        <v>580</v>
      </c>
      <c r="Q120" s="18"/>
    </row>
    <row r="121" spans="12:17" x14ac:dyDescent="0.2">
      <c r="L121" s="166" t="s">
        <v>787</v>
      </c>
      <c r="M121" s="164" t="s">
        <v>788</v>
      </c>
      <c r="Q121" s="18"/>
    </row>
    <row r="122" spans="12:17" x14ac:dyDescent="0.2">
      <c r="L122" s="166" t="s">
        <v>581</v>
      </c>
      <c r="M122" s="164" t="s">
        <v>582</v>
      </c>
      <c r="Q122" s="18"/>
    </row>
    <row r="123" spans="12:17" x14ac:dyDescent="0.2">
      <c r="L123" s="166" t="s">
        <v>789</v>
      </c>
      <c r="M123" s="164" t="s">
        <v>790</v>
      </c>
      <c r="Q123" s="18"/>
    </row>
    <row r="124" spans="12:17" x14ac:dyDescent="0.2">
      <c r="L124" s="166" t="s">
        <v>583</v>
      </c>
      <c r="M124" s="164" t="s">
        <v>584</v>
      </c>
      <c r="Q124" s="18"/>
    </row>
    <row r="125" spans="12:17" x14ac:dyDescent="0.2">
      <c r="L125" s="166" t="s">
        <v>585</v>
      </c>
      <c r="M125" s="164" t="s">
        <v>586</v>
      </c>
      <c r="Q125" s="18"/>
    </row>
    <row r="126" spans="12:17" x14ac:dyDescent="0.2">
      <c r="L126" s="166" t="s">
        <v>587</v>
      </c>
      <c r="M126" s="164" t="s">
        <v>588</v>
      </c>
      <c r="Q126" s="18"/>
    </row>
    <row r="127" spans="12:17" x14ac:dyDescent="0.2">
      <c r="L127" s="166" t="s">
        <v>589</v>
      </c>
      <c r="M127" s="164" t="s">
        <v>1127</v>
      </c>
      <c r="Q127" s="18"/>
    </row>
    <row r="128" spans="12:17" ht="15" x14ac:dyDescent="0.2">
      <c r="L128" s="163" t="s">
        <v>791</v>
      </c>
      <c r="M128" s="164" t="s">
        <v>792</v>
      </c>
      <c r="Q128" s="18"/>
    </row>
    <row r="129" spans="12:17" ht="15" x14ac:dyDescent="0.2">
      <c r="L129" s="163" t="s">
        <v>1029</v>
      </c>
      <c r="M129" s="164" t="s">
        <v>1030</v>
      </c>
      <c r="Q129" s="18"/>
    </row>
    <row r="130" spans="12:17" x14ac:dyDescent="0.2">
      <c r="L130" s="166" t="s">
        <v>590</v>
      </c>
      <c r="M130" s="164" t="s">
        <v>591</v>
      </c>
      <c r="Q130" s="18"/>
    </row>
    <row r="131" spans="12:17" x14ac:dyDescent="0.2">
      <c r="L131" s="166" t="s">
        <v>793</v>
      </c>
      <c r="M131" s="164" t="s">
        <v>794</v>
      </c>
      <c r="Q131" s="18"/>
    </row>
    <row r="132" spans="12:17" x14ac:dyDescent="0.2">
      <c r="L132" s="166" t="s">
        <v>153</v>
      </c>
      <c r="M132" s="164" t="s">
        <v>174</v>
      </c>
      <c r="Q132" s="18"/>
    </row>
    <row r="133" spans="12:17" x14ac:dyDescent="0.2">
      <c r="L133" s="166" t="s">
        <v>592</v>
      </c>
      <c r="M133" s="164" t="s">
        <v>593</v>
      </c>
      <c r="Q133" s="18"/>
    </row>
    <row r="134" spans="12:17" x14ac:dyDescent="0.2">
      <c r="L134" s="166" t="s">
        <v>200</v>
      </c>
      <c r="M134" s="164" t="s">
        <v>221</v>
      </c>
      <c r="Q134" s="18"/>
    </row>
    <row r="135" spans="12:17" ht="15" x14ac:dyDescent="0.2">
      <c r="L135" s="163" t="s">
        <v>1031</v>
      </c>
      <c r="M135" s="164" t="s">
        <v>1032</v>
      </c>
      <c r="Q135" s="18"/>
    </row>
    <row r="136" spans="12:17" x14ac:dyDescent="0.2">
      <c r="L136" s="166" t="s">
        <v>1128</v>
      </c>
      <c r="M136" s="164" t="s">
        <v>1129</v>
      </c>
      <c r="Q136" s="18"/>
    </row>
    <row r="137" spans="12:17" x14ac:dyDescent="0.2">
      <c r="L137" s="166" t="s">
        <v>594</v>
      </c>
      <c r="M137" s="164" t="s">
        <v>595</v>
      </c>
      <c r="Q137" s="18"/>
    </row>
    <row r="138" spans="12:17" x14ac:dyDescent="0.2">
      <c r="L138" s="166" t="s">
        <v>1398</v>
      </c>
      <c r="M138" s="164" t="s">
        <v>1399</v>
      </c>
      <c r="Q138" s="18"/>
    </row>
    <row r="139" spans="12:17" x14ac:dyDescent="0.2">
      <c r="L139" s="166" t="s">
        <v>596</v>
      </c>
      <c r="M139" s="164" t="s">
        <v>597</v>
      </c>
      <c r="Q139" s="18"/>
    </row>
    <row r="140" spans="12:17" x14ac:dyDescent="0.2">
      <c r="L140" s="166" t="s">
        <v>598</v>
      </c>
      <c r="M140" s="164" t="s">
        <v>222</v>
      </c>
      <c r="Q140" s="18"/>
    </row>
    <row r="141" spans="12:17" x14ac:dyDescent="0.2">
      <c r="L141" s="166" t="s">
        <v>1198</v>
      </c>
      <c r="M141" s="164" t="s">
        <v>1199</v>
      </c>
      <c r="Q141" s="18"/>
    </row>
    <row r="142" spans="12:17" x14ac:dyDescent="0.2">
      <c r="L142" s="166" t="s">
        <v>599</v>
      </c>
      <c r="M142" s="164" t="s">
        <v>600</v>
      </c>
      <c r="Q142" s="18"/>
    </row>
    <row r="143" spans="12:17" x14ac:dyDescent="0.2">
      <c r="L143" s="166" t="s">
        <v>601</v>
      </c>
      <c r="M143" s="164" t="s">
        <v>602</v>
      </c>
      <c r="Q143" s="18"/>
    </row>
    <row r="144" spans="12:17" x14ac:dyDescent="0.2">
      <c r="L144" s="166" t="s">
        <v>154</v>
      </c>
      <c r="M144" s="164" t="s">
        <v>175</v>
      </c>
      <c r="Q144" s="18"/>
    </row>
    <row r="145" spans="12:17" x14ac:dyDescent="0.2">
      <c r="L145" s="166" t="s">
        <v>603</v>
      </c>
      <c r="M145" s="164" t="s">
        <v>604</v>
      </c>
      <c r="Q145" s="18"/>
    </row>
    <row r="146" spans="12:17" x14ac:dyDescent="0.2">
      <c r="L146" s="166" t="s">
        <v>605</v>
      </c>
      <c r="M146" s="164" t="s">
        <v>606</v>
      </c>
      <c r="Q146" s="18"/>
    </row>
    <row r="147" spans="12:17" x14ac:dyDescent="0.2">
      <c r="L147" s="166" t="s">
        <v>316</v>
      </c>
      <c r="M147" s="164" t="s">
        <v>317</v>
      </c>
      <c r="Q147" s="18"/>
    </row>
    <row r="148" spans="12:17" ht="15" x14ac:dyDescent="0.2">
      <c r="L148" s="163" t="s">
        <v>1045</v>
      </c>
      <c r="M148" s="164" t="s">
        <v>1046</v>
      </c>
      <c r="Q148" s="18"/>
    </row>
    <row r="149" spans="12:17" x14ac:dyDescent="0.2">
      <c r="L149" s="166" t="s">
        <v>1130</v>
      </c>
      <c r="M149" s="164" t="s">
        <v>1131</v>
      </c>
      <c r="Q149" s="18"/>
    </row>
    <row r="150" spans="12:17" x14ac:dyDescent="0.2">
      <c r="L150" s="166" t="s">
        <v>797</v>
      </c>
      <c r="M150" s="164" t="s">
        <v>798</v>
      </c>
      <c r="Q150" s="18"/>
    </row>
    <row r="151" spans="12:17" x14ac:dyDescent="0.2">
      <c r="L151" s="166" t="s">
        <v>607</v>
      </c>
      <c r="M151" s="164" t="s">
        <v>608</v>
      </c>
      <c r="Q151" s="18"/>
    </row>
    <row r="152" spans="12:17" x14ac:dyDescent="0.2">
      <c r="L152" s="166" t="s">
        <v>609</v>
      </c>
      <c r="M152" s="164" t="s">
        <v>610</v>
      </c>
      <c r="Q152" s="18"/>
    </row>
    <row r="153" spans="12:17" x14ac:dyDescent="0.2">
      <c r="L153" s="166" t="s">
        <v>611</v>
      </c>
      <c r="M153" s="164" t="s">
        <v>612</v>
      </c>
    </row>
    <row r="154" spans="12:17" ht="15" x14ac:dyDescent="0.2">
      <c r="L154" s="165" t="s">
        <v>1400</v>
      </c>
      <c r="M154" s="164" t="s">
        <v>1401</v>
      </c>
    </row>
    <row r="155" spans="12:17" x14ac:dyDescent="0.2">
      <c r="L155" s="166" t="s">
        <v>613</v>
      </c>
      <c r="M155" s="164" t="s">
        <v>614</v>
      </c>
    </row>
    <row r="156" spans="12:17" x14ac:dyDescent="0.2">
      <c r="L156" s="166" t="s">
        <v>615</v>
      </c>
      <c r="M156" s="164" t="s">
        <v>616</v>
      </c>
    </row>
    <row r="157" spans="12:17" x14ac:dyDescent="0.2">
      <c r="L157" s="166" t="s">
        <v>1249</v>
      </c>
      <c r="M157" s="164" t="s">
        <v>1250</v>
      </c>
    </row>
    <row r="158" spans="12:17" x14ac:dyDescent="0.2">
      <c r="L158" s="166" t="s">
        <v>617</v>
      </c>
      <c r="M158" s="164" t="s">
        <v>618</v>
      </c>
    </row>
    <row r="159" spans="12:17" x14ac:dyDescent="0.2">
      <c r="L159" s="166" t="s">
        <v>619</v>
      </c>
      <c r="M159" s="164" t="s">
        <v>620</v>
      </c>
    </row>
    <row r="160" spans="12:17" x14ac:dyDescent="0.2">
      <c r="L160" s="166" t="s">
        <v>1047</v>
      </c>
      <c r="M160" s="164" t="s">
        <v>1048</v>
      </c>
    </row>
    <row r="161" spans="12:13" x14ac:dyDescent="0.2">
      <c r="L161" s="166" t="s">
        <v>621</v>
      </c>
      <c r="M161" s="164" t="s">
        <v>622</v>
      </c>
    </row>
    <row r="162" spans="12:13" x14ac:dyDescent="0.2">
      <c r="L162" s="166" t="s">
        <v>318</v>
      </c>
      <c r="M162" s="164" t="s">
        <v>319</v>
      </c>
    </row>
    <row r="163" spans="12:13" x14ac:dyDescent="0.2">
      <c r="L163" s="166" t="s">
        <v>1049</v>
      </c>
      <c r="M163" s="164" t="s">
        <v>1050</v>
      </c>
    </row>
    <row r="164" spans="12:13" x14ac:dyDescent="0.2">
      <c r="L164" s="166" t="s">
        <v>155</v>
      </c>
      <c r="M164" s="164" t="s">
        <v>176</v>
      </c>
    </row>
    <row r="165" spans="12:13" x14ac:dyDescent="0.2">
      <c r="L165" s="166" t="s">
        <v>1200</v>
      </c>
      <c r="M165" s="164" t="s">
        <v>1201</v>
      </c>
    </row>
    <row r="166" spans="12:13" ht="15" x14ac:dyDescent="0.2">
      <c r="L166" s="165" t="s">
        <v>1402</v>
      </c>
      <c r="M166" s="164" t="s">
        <v>1403</v>
      </c>
    </row>
    <row r="167" spans="12:13" x14ac:dyDescent="0.2">
      <c r="L167" s="166" t="s">
        <v>623</v>
      </c>
      <c r="M167" s="164" t="s">
        <v>624</v>
      </c>
    </row>
    <row r="168" spans="12:13" x14ac:dyDescent="0.2">
      <c r="L168" s="166" t="s">
        <v>1051</v>
      </c>
      <c r="M168" s="164" t="s">
        <v>1052</v>
      </c>
    </row>
    <row r="169" spans="12:13" x14ac:dyDescent="0.2">
      <c r="L169" s="166" t="s">
        <v>625</v>
      </c>
      <c r="M169" s="164" t="s">
        <v>626</v>
      </c>
    </row>
    <row r="170" spans="12:13" x14ac:dyDescent="0.2">
      <c r="L170" s="166" t="s">
        <v>320</v>
      </c>
      <c r="M170" s="164" t="s">
        <v>321</v>
      </c>
    </row>
    <row r="171" spans="12:13" x14ac:dyDescent="0.2">
      <c r="L171" s="166" t="s">
        <v>627</v>
      </c>
      <c r="M171" s="164" t="s">
        <v>628</v>
      </c>
    </row>
    <row r="172" spans="12:13" x14ac:dyDescent="0.2">
      <c r="L172" s="166" t="s">
        <v>1251</v>
      </c>
      <c r="M172" s="164" t="s">
        <v>1252</v>
      </c>
    </row>
    <row r="173" spans="12:13" x14ac:dyDescent="0.2">
      <c r="L173" s="166" t="s">
        <v>1132</v>
      </c>
      <c r="M173" s="164" t="s">
        <v>1133</v>
      </c>
    </row>
    <row r="174" spans="12:13" x14ac:dyDescent="0.2">
      <c r="L174" s="166" t="s">
        <v>259</v>
      </c>
      <c r="M174" s="164" t="s">
        <v>260</v>
      </c>
    </row>
    <row r="175" spans="12:13" x14ac:dyDescent="0.2">
      <c r="L175" s="166" t="s">
        <v>1202</v>
      </c>
      <c r="M175" s="164" t="s">
        <v>1203</v>
      </c>
    </row>
    <row r="176" spans="12:13" ht="15" x14ac:dyDescent="0.2">
      <c r="L176" s="163" t="s">
        <v>1053</v>
      </c>
      <c r="M176" s="164" t="s">
        <v>1054</v>
      </c>
    </row>
    <row r="177" spans="12:13" x14ac:dyDescent="0.2">
      <c r="L177" s="166" t="s">
        <v>629</v>
      </c>
      <c r="M177" s="164" t="s">
        <v>630</v>
      </c>
    </row>
    <row r="178" spans="12:13" x14ac:dyDescent="0.2">
      <c r="L178" s="166" t="s">
        <v>201</v>
      </c>
      <c r="M178" s="164" t="s">
        <v>223</v>
      </c>
    </row>
    <row r="179" spans="12:13" x14ac:dyDescent="0.2">
      <c r="L179" s="166" t="s">
        <v>631</v>
      </c>
      <c r="M179" s="164" t="s">
        <v>1323</v>
      </c>
    </row>
    <row r="180" spans="12:13" x14ac:dyDescent="0.2">
      <c r="L180" s="166" t="s">
        <v>632</v>
      </c>
      <c r="M180" s="164" t="s">
        <v>633</v>
      </c>
    </row>
    <row r="181" spans="12:13" x14ac:dyDescent="0.2">
      <c r="L181" s="166" t="s">
        <v>634</v>
      </c>
      <c r="M181" s="164" t="s">
        <v>635</v>
      </c>
    </row>
    <row r="182" spans="12:13" x14ac:dyDescent="0.2">
      <c r="L182" s="166" t="s">
        <v>636</v>
      </c>
      <c r="M182" s="164" t="s">
        <v>637</v>
      </c>
    </row>
    <row r="183" spans="12:13" x14ac:dyDescent="0.2">
      <c r="L183" s="166" t="s">
        <v>638</v>
      </c>
      <c r="M183" s="164" t="s">
        <v>639</v>
      </c>
    </row>
    <row r="184" spans="12:13" x14ac:dyDescent="0.2">
      <c r="L184" s="166" t="s">
        <v>799</v>
      </c>
      <c r="M184" s="164" t="s">
        <v>800</v>
      </c>
    </row>
    <row r="185" spans="12:13" x14ac:dyDescent="0.2">
      <c r="L185" s="166" t="s">
        <v>640</v>
      </c>
      <c r="M185" s="164" t="s">
        <v>224</v>
      </c>
    </row>
    <row r="186" spans="12:13" ht="15" x14ac:dyDescent="0.2">
      <c r="L186" s="168" t="s">
        <v>1404</v>
      </c>
      <c r="M186" s="164" t="s">
        <v>1405</v>
      </c>
    </row>
    <row r="187" spans="12:13" x14ac:dyDescent="0.2">
      <c r="L187" s="166" t="s">
        <v>641</v>
      </c>
      <c r="M187" s="164" t="s">
        <v>642</v>
      </c>
    </row>
    <row r="188" spans="12:13" x14ac:dyDescent="0.2">
      <c r="L188" s="166" t="s">
        <v>643</v>
      </c>
      <c r="M188" s="164" t="s">
        <v>1204</v>
      </c>
    </row>
    <row r="189" spans="12:13" x14ac:dyDescent="0.2">
      <c r="L189" s="166" t="s">
        <v>644</v>
      </c>
      <c r="M189" s="164" t="s">
        <v>645</v>
      </c>
    </row>
    <row r="190" spans="12:13" x14ac:dyDescent="0.2">
      <c r="L190" s="166" t="s">
        <v>1205</v>
      </c>
      <c r="M190" s="164" t="s">
        <v>1206</v>
      </c>
    </row>
    <row r="191" spans="12:13" x14ac:dyDescent="0.2">
      <c r="L191" s="166" t="s">
        <v>646</v>
      </c>
      <c r="M191" s="164" t="s">
        <v>647</v>
      </c>
    </row>
    <row r="192" spans="12:13" ht="15" x14ac:dyDescent="0.2">
      <c r="L192" s="165" t="s">
        <v>1406</v>
      </c>
      <c r="M192" s="164" t="s">
        <v>1407</v>
      </c>
    </row>
    <row r="193" spans="12:13" x14ac:dyDescent="0.2">
      <c r="L193" s="166" t="s">
        <v>1207</v>
      </c>
      <c r="M193" s="164" t="s">
        <v>1208</v>
      </c>
    </row>
    <row r="194" spans="12:13" x14ac:dyDescent="0.2">
      <c r="L194" s="166" t="s">
        <v>156</v>
      </c>
      <c r="M194" s="164" t="s">
        <v>177</v>
      </c>
    </row>
    <row r="195" spans="12:13" ht="15" x14ac:dyDescent="0.2">
      <c r="L195" s="168" t="s">
        <v>1253</v>
      </c>
      <c r="M195" s="164" t="s">
        <v>1254</v>
      </c>
    </row>
    <row r="196" spans="12:13" ht="15" x14ac:dyDescent="0.2">
      <c r="L196" s="163" t="s">
        <v>648</v>
      </c>
      <c r="M196" s="164" t="s">
        <v>649</v>
      </c>
    </row>
    <row r="197" spans="12:13" ht="15" x14ac:dyDescent="0.2">
      <c r="L197" s="163" t="s">
        <v>261</v>
      </c>
      <c r="M197" s="164" t="s">
        <v>650</v>
      </c>
    </row>
    <row r="198" spans="12:13" ht="15" x14ac:dyDescent="0.2">
      <c r="L198" s="163" t="s">
        <v>1324</v>
      </c>
      <c r="M198" s="164" t="s">
        <v>1325</v>
      </c>
    </row>
    <row r="199" spans="12:13" ht="15" x14ac:dyDescent="0.2">
      <c r="L199" s="165" t="s">
        <v>1408</v>
      </c>
      <c r="M199" s="164" t="s">
        <v>1409</v>
      </c>
    </row>
    <row r="200" spans="12:13" ht="15" x14ac:dyDescent="0.2">
      <c r="L200" s="163" t="s">
        <v>1055</v>
      </c>
      <c r="M200" s="164" t="s">
        <v>1056</v>
      </c>
    </row>
    <row r="201" spans="12:13" ht="15" x14ac:dyDescent="0.2">
      <c r="L201" s="165" t="s">
        <v>1410</v>
      </c>
      <c r="M201" s="164" t="s">
        <v>1411</v>
      </c>
    </row>
    <row r="202" spans="12:13" ht="15" x14ac:dyDescent="0.2">
      <c r="L202" s="169" t="s">
        <v>1412</v>
      </c>
      <c r="M202" s="164" t="e">
        <v>#N/A</v>
      </c>
    </row>
    <row r="203" spans="12:13" x14ac:dyDescent="0.2">
      <c r="L203" s="166" t="s">
        <v>651</v>
      </c>
      <c r="M203" s="164" t="s">
        <v>652</v>
      </c>
    </row>
    <row r="204" spans="12:13" x14ac:dyDescent="0.2">
      <c r="L204" s="166" t="s">
        <v>1134</v>
      </c>
      <c r="M204" s="164" t="s">
        <v>1135</v>
      </c>
    </row>
    <row r="205" spans="12:13" x14ac:dyDescent="0.2">
      <c r="L205" s="166" t="s">
        <v>1326</v>
      </c>
      <c r="M205" s="164" t="s">
        <v>1327</v>
      </c>
    </row>
    <row r="206" spans="12:13" x14ac:dyDescent="0.2">
      <c r="L206" s="166" t="s">
        <v>653</v>
      </c>
      <c r="M206" s="164" t="s">
        <v>654</v>
      </c>
    </row>
    <row r="207" spans="12:13" x14ac:dyDescent="0.2">
      <c r="L207" s="166" t="s">
        <v>322</v>
      </c>
      <c r="M207" s="164" t="s">
        <v>323</v>
      </c>
    </row>
    <row r="208" spans="12:13" x14ac:dyDescent="0.2">
      <c r="L208" s="166" t="s">
        <v>803</v>
      </c>
      <c r="M208" s="164" t="s">
        <v>804</v>
      </c>
    </row>
    <row r="209" spans="12:13" x14ac:dyDescent="0.2">
      <c r="L209" s="166" t="s">
        <v>655</v>
      </c>
      <c r="M209" s="164" t="s">
        <v>656</v>
      </c>
    </row>
    <row r="210" spans="12:13" ht="15" x14ac:dyDescent="0.2">
      <c r="L210" s="170" t="s">
        <v>1209</v>
      </c>
      <c r="M210" s="164" t="s">
        <v>1210</v>
      </c>
    </row>
    <row r="211" spans="12:13" ht="15" x14ac:dyDescent="0.2">
      <c r="L211" s="169" t="s">
        <v>262</v>
      </c>
      <c r="M211" s="164" t="s">
        <v>263</v>
      </c>
    </row>
    <row r="212" spans="12:13" x14ac:dyDescent="0.2">
      <c r="L212" s="166" t="s">
        <v>327</v>
      </c>
      <c r="M212" s="164" t="s">
        <v>328</v>
      </c>
    </row>
    <row r="213" spans="12:13" ht="15" x14ac:dyDescent="0.2">
      <c r="L213" s="169" t="s">
        <v>1413</v>
      </c>
      <c r="M213" s="164" t="s">
        <v>1414</v>
      </c>
    </row>
    <row r="214" spans="12:13" x14ac:dyDescent="0.2">
      <c r="L214" s="166" t="s">
        <v>1211</v>
      </c>
      <c r="M214" s="164" t="s">
        <v>1212</v>
      </c>
    </row>
    <row r="215" spans="12:13" x14ac:dyDescent="0.2">
      <c r="L215" s="166" t="s">
        <v>807</v>
      </c>
      <c r="M215" s="164" t="s">
        <v>808</v>
      </c>
    </row>
    <row r="216" spans="12:13" x14ac:dyDescent="0.2">
      <c r="L216" s="166" t="s">
        <v>657</v>
      </c>
      <c r="M216" s="164" t="s">
        <v>658</v>
      </c>
    </row>
    <row r="217" spans="12:13" x14ac:dyDescent="0.2">
      <c r="L217" s="166" t="s">
        <v>659</v>
      </c>
      <c r="M217" s="164" t="s">
        <v>660</v>
      </c>
    </row>
    <row r="218" spans="12:13" x14ac:dyDescent="0.2">
      <c r="L218" s="166" t="s">
        <v>661</v>
      </c>
      <c r="M218" s="164" t="s">
        <v>662</v>
      </c>
    </row>
    <row r="219" spans="12:13" x14ac:dyDescent="0.2">
      <c r="L219" s="166" t="s">
        <v>1136</v>
      </c>
      <c r="M219" s="164" t="s">
        <v>1137</v>
      </c>
    </row>
    <row r="220" spans="12:13" x14ac:dyDescent="0.2">
      <c r="L220" s="166" t="s">
        <v>1057</v>
      </c>
      <c r="M220" s="164" t="s">
        <v>1058</v>
      </c>
    </row>
    <row r="221" spans="12:13" x14ac:dyDescent="0.2">
      <c r="L221" s="166" t="s">
        <v>663</v>
      </c>
      <c r="M221" s="164" t="s">
        <v>664</v>
      </c>
    </row>
    <row r="222" spans="12:13" x14ac:dyDescent="0.2">
      <c r="L222" s="166" t="s">
        <v>665</v>
      </c>
      <c r="M222" s="164" t="s">
        <v>1213</v>
      </c>
    </row>
    <row r="223" spans="12:13" x14ac:dyDescent="0.2">
      <c r="L223" s="166" t="s">
        <v>1214</v>
      </c>
      <c r="M223" s="164" t="s">
        <v>1215</v>
      </c>
    </row>
    <row r="224" spans="12:13" ht="15" x14ac:dyDescent="0.2">
      <c r="L224" s="169" t="s">
        <v>1328</v>
      </c>
      <c r="M224" s="164" t="s">
        <v>1329</v>
      </c>
    </row>
    <row r="225" spans="12:13" x14ac:dyDescent="0.2">
      <c r="L225" s="166" t="s">
        <v>666</v>
      </c>
      <c r="M225" s="164" t="s">
        <v>667</v>
      </c>
    </row>
    <row r="226" spans="12:13" x14ac:dyDescent="0.2">
      <c r="L226" s="166" t="s">
        <v>1330</v>
      </c>
      <c r="M226" s="164" t="s">
        <v>1331</v>
      </c>
    </row>
    <row r="227" spans="12:13" ht="15" x14ac:dyDescent="0.2">
      <c r="L227" s="169" t="s">
        <v>264</v>
      </c>
      <c r="M227" s="164" t="s">
        <v>265</v>
      </c>
    </row>
    <row r="228" spans="12:13" x14ac:dyDescent="0.2">
      <c r="L228" s="166" t="s">
        <v>266</v>
      </c>
      <c r="M228" s="164" t="s">
        <v>267</v>
      </c>
    </row>
    <row r="229" spans="12:13" x14ac:dyDescent="0.2">
      <c r="L229" s="166" t="s">
        <v>1257</v>
      </c>
      <c r="M229" s="164" t="s">
        <v>1258</v>
      </c>
    </row>
    <row r="230" spans="12:13" x14ac:dyDescent="0.2">
      <c r="L230" s="166" t="s">
        <v>668</v>
      </c>
      <c r="M230" s="164" t="s">
        <v>669</v>
      </c>
    </row>
    <row r="231" spans="12:13" ht="15" x14ac:dyDescent="0.2">
      <c r="L231" s="163" t="s">
        <v>1059</v>
      </c>
      <c r="M231" s="164" t="s">
        <v>1060</v>
      </c>
    </row>
    <row r="232" spans="12:13" ht="15" x14ac:dyDescent="0.2">
      <c r="L232" s="163" t="s">
        <v>324</v>
      </c>
      <c r="M232" s="164" t="s">
        <v>325</v>
      </c>
    </row>
    <row r="233" spans="12:13" ht="15" x14ac:dyDescent="0.2">
      <c r="L233" s="163" t="s">
        <v>813</v>
      </c>
      <c r="M233" s="164" t="s">
        <v>814</v>
      </c>
    </row>
    <row r="234" spans="12:13" ht="15" x14ac:dyDescent="0.2">
      <c r="L234" s="171" t="s">
        <v>1332</v>
      </c>
      <c r="M234" s="164" t="s">
        <v>1333</v>
      </c>
    </row>
    <row r="235" spans="12:13" ht="15" x14ac:dyDescent="0.2">
      <c r="L235" s="163" t="s">
        <v>670</v>
      </c>
      <c r="M235" s="164" t="s">
        <v>671</v>
      </c>
    </row>
    <row r="236" spans="12:13" ht="15" x14ac:dyDescent="0.2">
      <c r="L236" s="165" t="s">
        <v>1334</v>
      </c>
      <c r="M236" s="164" t="s">
        <v>1335</v>
      </c>
    </row>
    <row r="237" spans="12:13" x14ac:dyDescent="0.2">
      <c r="L237" s="166" t="s">
        <v>672</v>
      </c>
      <c r="M237" s="164" t="s">
        <v>673</v>
      </c>
    </row>
    <row r="238" spans="12:13" x14ac:dyDescent="0.2">
      <c r="L238" s="166" t="s">
        <v>1415</v>
      </c>
      <c r="M238" s="164" t="s">
        <v>1416</v>
      </c>
    </row>
    <row r="239" spans="12:13" x14ac:dyDescent="0.2">
      <c r="L239" s="166" t="s">
        <v>674</v>
      </c>
      <c r="M239" s="164" t="s">
        <v>675</v>
      </c>
    </row>
    <row r="240" spans="12:13" x14ac:dyDescent="0.2">
      <c r="L240" s="166" t="s">
        <v>158</v>
      </c>
      <c r="M240" s="164" t="s">
        <v>179</v>
      </c>
    </row>
    <row r="241" spans="12:13" ht="15" x14ac:dyDescent="0.2">
      <c r="L241" s="163" t="s">
        <v>815</v>
      </c>
      <c r="M241" s="164" t="s">
        <v>816</v>
      </c>
    </row>
    <row r="242" spans="12:13" ht="15" x14ac:dyDescent="0.2">
      <c r="L242" s="163" t="s">
        <v>1061</v>
      </c>
      <c r="M242" s="164" t="s">
        <v>1062</v>
      </c>
    </row>
    <row r="243" spans="12:13" ht="15" x14ac:dyDescent="0.2">
      <c r="L243" s="163" t="s">
        <v>817</v>
      </c>
      <c r="M243" s="164" t="s">
        <v>818</v>
      </c>
    </row>
    <row r="244" spans="12:13" x14ac:dyDescent="0.2">
      <c r="L244" s="166" t="s">
        <v>1259</v>
      </c>
      <c r="M244" s="164" t="s">
        <v>1260</v>
      </c>
    </row>
    <row r="245" spans="12:13" x14ac:dyDescent="0.2">
      <c r="L245" s="166" t="s">
        <v>268</v>
      </c>
      <c r="M245" s="164" t="s">
        <v>269</v>
      </c>
    </row>
    <row r="246" spans="12:13" x14ac:dyDescent="0.2">
      <c r="L246" s="166" t="s">
        <v>326</v>
      </c>
      <c r="M246" s="164" t="s">
        <v>329</v>
      </c>
    </row>
    <row r="247" spans="12:13" x14ac:dyDescent="0.2">
      <c r="L247" s="166" t="s">
        <v>1261</v>
      </c>
      <c r="M247" s="164" t="s">
        <v>1262</v>
      </c>
    </row>
    <row r="248" spans="12:13" x14ac:dyDescent="0.2">
      <c r="L248" s="166" t="s">
        <v>1138</v>
      </c>
      <c r="M248" s="164" t="s">
        <v>1139</v>
      </c>
    </row>
    <row r="249" spans="12:13" x14ac:dyDescent="0.2">
      <c r="L249" s="166" t="s">
        <v>1187</v>
      </c>
      <c r="M249" s="164" t="s">
        <v>1188</v>
      </c>
    </row>
    <row r="250" spans="12:13" x14ac:dyDescent="0.2">
      <c r="L250" s="166" t="s">
        <v>676</v>
      </c>
      <c r="M250" s="164" t="s">
        <v>677</v>
      </c>
    </row>
    <row r="251" spans="12:13" ht="15" x14ac:dyDescent="0.2">
      <c r="L251" s="163" t="s">
        <v>1063</v>
      </c>
      <c r="M251" s="164" t="s">
        <v>1064</v>
      </c>
    </row>
    <row r="252" spans="12:13" x14ac:dyDescent="0.2">
      <c r="L252" s="166" t="s">
        <v>678</v>
      </c>
      <c r="M252" s="164" t="s">
        <v>679</v>
      </c>
    </row>
    <row r="253" spans="12:13" x14ac:dyDescent="0.2">
      <c r="L253" s="166" t="s">
        <v>680</v>
      </c>
      <c r="M253" s="164" t="s">
        <v>681</v>
      </c>
    </row>
    <row r="254" spans="12:13" x14ac:dyDescent="0.2">
      <c r="L254" s="166" t="s">
        <v>819</v>
      </c>
      <c r="M254" s="164" t="s">
        <v>820</v>
      </c>
    </row>
    <row r="255" spans="12:13" x14ac:dyDescent="0.2">
      <c r="L255" s="166" t="s">
        <v>682</v>
      </c>
      <c r="M255" s="164" t="s">
        <v>683</v>
      </c>
    </row>
    <row r="256" spans="12:13" x14ac:dyDescent="0.2">
      <c r="L256" s="166" t="s">
        <v>684</v>
      </c>
      <c r="M256" s="164" t="s">
        <v>685</v>
      </c>
    </row>
    <row r="257" spans="12:13" x14ac:dyDescent="0.2">
      <c r="L257" s="166" t="s">
        <v>1417</v>
      </c>
      <c r="M257" s="164" t="s">
        <v>1418</v>
      </c>
    </row>
    <row r="258" spans="12:13" x14ac:dyDescent="0.2">
      <c r="L258" s="166" t="s">
        <v>686</v>
      </c>
      <c r="M258" s="164" t="s">
        <v>687</v>
      </c>
    </row>
    <row r="259" spans="12:13" x14ac:dyDescent="0.2">
      <c r="L259" s="166" t="s">
        <v>159</v>
      </c>
      <c r="M259" s="164" t="s">
        <v>180</v>
      </c>
    </row>
    <row r="260" spans="12:13" ht="15" x14ac:dyDescent="0.2">
      <c r="L260" s="163" t="s">
        <v>821</v>
      </c>
      <c r="M260" s="164" t="s">
        <v>822</v>
      </c>
    </row>
    <row r="261" spans="12:13" x14ac:dyDescent="0.2">
      <c r="L261" s="166" t="s">
        <v>823</v>
      </c>
      <c r="M261" s="164" t="s">
        <v>824</v>
      </c>
    </row>
    <row r="262" spans="12:13" x14ac:dyDescent="0.2">
      <c r="L262" s="166" t="s">
        <v>688</v>
      </c>
      <c r="M262" s="164" t="s">
        <v>689</v>
      </c>
    </row>
    <row r="263" spans="12:13" x14ac:dyDescent="0.2">
      <c r="L263" s="166" t="s">
        <v>690</v>
      </c>
      <c r="M263" s="164" t="s">
        <v>691</v>
      </c>
    </row>
    <row r="264" spans="12:13" x14ac:dyDescent="0.2">
      <c r="L264" s="166" t="s">
        <v>692</v>
      </c>
      <c r="M264" s="164" t="s">
        <v>693</v>
      </c>
    </row>
    <row r="265" spans="12:13" x14ac:dyDescent="0.2">
      <c r="L265" s="166" t="s">
        <v>694</v>
      </c>
      <c r="M265" s="164" t="s">
        <v>695</v>
      </c>
    </row>
    <row r="266" spans="12:13" x14ac:dyDescent="0.2">
      <c r="L266" s="166" t="s">
        <v>1140</v>
      </c>
      <c r="M266" s="164" t="s">
        <v>1141</v>
      </c>
    </row>
    <row r="267" spans="12:13" x14ac:dyDescent="0.2">
      <c r="L267" s="166" t="s">
        <v>330</v>
      </c>
      <c r="M267" s="164" t="s">
        <v>331</v>
      </c>
    </row>
    <row r="268" spans="12:13" x14ac:dyDescent="0.2">
      <c r="L268" s="166" t="s">
        <v>696</v>
      </c>
      <c r="M268" s="164" t="s">
        <v>697</v>
      </c>
    </row>
    <row r="269" spans="12:13" x14ac:dyDescent="0.2">
      <c r="L269" s="166" t="s">
        <v>1263</v>
      </c>
      <c r="M269" s="164" t="s">
        <v>1264</v>
      </c>
    </row>
    <row r="270" spans="12:13" x14ac:dyDescent="0.2">
      <c r="L270" s="166" t="s">
        <v>698</v>
      </c>
      <c r="M270" s="164" t="s">
        <v>699</v>
      </c>
    </row>
    <row r="271" spans="12:13" x14ac:dyDescent="0.2">
      <c r="L271" s="166" t="s">
        <v>193</v>
      </c>
      <c r="M271" s="164" t="s">
        <v>194</v>
      </c>
    </row>
    <row r="272" spans="12:13" x14ac:dyDescent="0.2">
      <c r="L272" s="166" t="s">
        <v>202</v>
      </c>
      <c r="M272" s="164" t="s">
        <v>225</v>
      </c>
    </row>
    <row r="273" spans="12:13" x14ac:dyDescent="0.2">
      <c r="L273" s="166" t="s">
        <v>332</v>
      </c>
      <c r="M273" s="164" t="s">
        <v>1265</v>
      </c>
    </row>
    <row r="274" spans="12:13" x14ac:dyDescent="0.2">
      <c r="L274" s="166" t="s">
        <v>700</v>
      </c>
      <c r="M274" s="164" t="s">
        <v>701</v>
      </c>
    </row>
    <row r="275" spans="12:13" x14ac:dyDescent="0.2">
      <c r="L275" s="166" t="s">
        <v>702</v>
      </c>
      <c r="M275" s="164" t="s">
        <v>703</v>
      </c>
    </row>
    <row r="276" spans="12:13" x14ac:dyDescent="0.2">
      <c r="L276" s="166" t="s">
        <v>704</v>
      </c>
      <c r="M276" s="164" t="s">
        <v>705</v>
      </c>
    </row>
    <row r="277" spans="12:13" x14ac:dyDescent="0.2">
      <c r="L277" s="166" t="s">
        <v>825</v>
      </c>
      <c r="M277" s="164" t="s">
        <v>826</v>
      </c>
    </row>
    <row r="278" spans="12:13" x14ac:dyDescent="0.2">
      <c r="L278" s="166" t="s">
        <v>706</v>
      </c>
      <c r="M278" s="164" t="s">
        <v>707</v>
      </c>
    </row>
    <row r="279" spans="12:13" x14ac:dyDescent="0.2">
      <c r="L279" s="166" t="s">
        <v>708</v>
      </c>
      <c r="M279" s="164" t="s">
        <v>709</v>
      </c>
    </row>
    <row r="280" spans="12:13" x14ac:dyDescent="0.2">
      <c r="L280" s="166" t="s">
        <v>710</v>
      </c>
      <c r="M280" s="164" t="s">
        <v>711</v>
      </c>
    </row>
    <row r="281" spans="12:13" x14ac:dyDescent="0.2">
      <c r="L281" s="166" t="s">
        <v>1336</v>
      </c>
      <c r="M281" s="164" t="s">
        <v>1337</v>
      </c>
    </row>
    <row r="282" spans="12:13" x14ac:dyDescent="0.2">
      <c r="L282" s="166" t="s">
        <v>270</v>
      </c>
      <c r="M282" s="164" t="s">
        <v>271</v>
      </c>
    </row>
    <row r="283" spans="12:13" x14ac:dyDescent="0.2">
      <c r="L283" s="166" t="s">
        <v>712</v>
      </c>
      <c r="M283" s="164" t="s">
        <v>713</v>
      </c>
    </row>
    <row r="284" spans="12:13" x14ac:dyDescent="0.2">
      <c r="L284" s="166" t="s">
        <v>1216</v>
      </c>
      <c r="M284" s="164" t="s">
        <v>1217</v>
      </c>
    </row>
    <row r="285" spans="12:13" x14ac:dyDescent="0.2">
      <c r="L285" s="166" t="s">
        <v>714</v>
      </c>
      <c r="M285" s="164" t="s">
        <v>333</v>
      </c>
    </row>
    <row r="286" spans="12:13" x14ac:dyDescent="0.2">
      <c r="L286" s="166" t="s">
        <v>715</v>
      </c>
      <c r="M286" s="164" t="s">
        <v>716</v>
      </c>
    </row>
    <row r="287" spans="12:13" x14ac:dyDescent="0.2">
      <c r="L287" s="166" t="s">
        <v>1142</v>
      </c>
      <c r="M287" s="164" t="s">
        <v>1143</v>
      </c>
    </row>
    <row r="288" spans="12:13" x14ac:dyDescent="0.2">
      <c r="L288" s="166" t="s">
        <v>717</v>
      </c>
      <c r="M288" s="164" t="s">
        <v>718</v>
      </c>
    </row>
    <row r="289" spans="12:13" x14ac:dyDescent="0.2">
      <c r="L289" s="166" t="s">
        <v>719</v>
      </c>
      <c r="M289" s="164" t="s">
        <v>720</v>
      </c>
    </row>
    <row r="290" spans="12:13" x14ac:dyDescent="0.2">
      <c r="L290" s="166" t="s">
        <v>721</v>
      </c>
      <c r="M290" s="164" t="s">
        <v>722</v>
      </c>
    </row>
    <row r="291" spans="12:13" x14ac:dyDescent="0.2">
      <c r="L291" s="166" t="s">
        <v>827</v>
      </c>
      <c r="M291" s="164" t="s">
        <v>828</v>
      </c>
    </row>
    <row r="292" spans="12:13" x14ac:dyDescent="0.2">
      <c r="L292" s="166" t="s">
        <v>723</v>
      </c>
      <c r="M292" s="164" t="s">
        <v>724</v>
      </c>
    </row>
    <row r="293" spans="12:13" ht="15" x14ac:dyDescent="0.2">
      <c r="L293" s="172" t="s">
        <v>1338</v>
      </c>
      <c r="M293" s="164" t="s">
        <v>1339</v>
      </c>
    </row>
    <row r="294" spans="12:13" x14ac:dyDescent="0.2">
      <c r="L294" s="166" t="s">
        <v>725</v>
      </c>
      <c r="M294" s="164" t="s">
        <v>726</v>
      </c>
    </row>
    <row r="295" spans="12:13" x14ac:dyDescent="0.2">
      <c r="L295" s="166" t="s">
        <v>727</v>
      </c>
      <c r="M295" s="164" t="s">
        <v>728</v>
      </c>
    </row>
    <row r="296" spans="12:13" ht="15" x14ac:dyDescent="0.2">
      <c r="L296" s="165" t="s">
        <v>1419</v>
      </c>
      <c r="M296" s="164" t="s">
        <v>1420</v>
      </c>
    </row>
    <row r="297" spans="12:13" x14ac:dyDescent="0.2">
      <c r="L297" s="166" t="s">
        <v>729</v>
      </c>
      <c r="M297" s="164" t="s">
        <v>730</v>
      </c>
    </row>
    <row r="298" spans="12:13" x14ac:dyDescent="0.2">
      <c r="L298" s="166" t="s">
        <v>731</v>
      </c>
      <c r="M298" s="164" t="s">
        <v>732</v>
      </c>
    </row>
    <row r="299" spans="12:13" x14ac:dyDescent="0.2">
      <c r="L299" s="166" t="s">
        <v>1173</v>
      </c>
      <c r="M299" s="164" t="s">
        <v>1174</v>
      </c>
    </row>
    <row r="300" spans="12:13" x14ac:dyDescent="0.2">
      <c r="L300" s="166" t="s">
        <v>358</v>
      </c>
      <c r="M300" s="164" t="s">
        <v>272</v>
      </c>
    </row>
    <row r="301" spans="12:13" x14ac:dyDescent="0.2">
      <c r="L301" s="166" t="s">
        <v>1218</v>
      </c>
      <c r="M301" s="164" t="s">
        <v>1219</v>
      </c>
    </row>
    <row r="302" spans="12:13" x14ac:dyDescent="0.2">
      <c r="L302" s="166" t="s">
        <v>203</v>
      </c>
      <c r="M302" s="164" t="s">
        <v>226</v>
      </c>
    </row>
    <row r="303" spans="12:13" x14ac:dyDescent="0.2">
      <c r="L303" s="166" t="s">
        <v>1144</v>
      </c>
      <c r="M303" s="164" t="s">
        <v>1145</v>
      </c>
    </row>
    <row r="304" spans="12:13" x14ac:dyDescent="0.2">
      <c r="L304" s="166" t="s">
        <v>1266</v>
      </c>
      <c r="M304" s="164" t="s">
        <v>1267</v>
      </c>
    </row>
    <row r="305" spans="12:13" x14ac:dyDescent="0.2">
      <c r="L305" s="166" t="s">
        <v>160</v>
      </c>
      <c r="M305" s="164" t="s">
        <v>181</v>
      </c>
    </row>
    <row r="306" spans="12:13" x14ac:dyDescent="0.2">
      <c r="L306" s="166" t="s">
        <v>336</v>
      </c>
      <c r="M306" s="164" t="s">
        <v>337</v>
      </c>
    </row>
    <row r="307" spans="12:13" x14ac:dyDescent="0.2">
      <c r="L307" s="166" t="s">
        <v>273</v>
      </c>
      <c r="M307" s="164" t="s">
        <v>274</v>
      </c>
    </row>
    <row r="308" spans="12:13" x14ac:dyDescent="0.2">
      <c r="L308" s="166" t="s">
        <v>334</v>
      </c>
      <c r="M308" s="164" t="s">
        <v>335</v>
      </c>
    </row>
    <row r="309" spans="12:13" ht="15" x14ac:dyDescent="0.2">
      <c r="L309" s="163" t="s">
        <v>1111</v>
      </c>
      <c r="M309" s="164" t="s">
        <v>1112</v>
      </c>
    </row>
    <row r="310" spans="12:13" x14ac:dyDescent="0.2">
      <c r="L310" s="166" t="s">
        <v>275</v>
      </c>
      <c r="M310" s="164" t="s">
        <v>276</v>
      </c>
    </row>
    <row r="311" spans="12:13" x14ac:dyDescent="0.2">
      <c r="L311" s="166" t="s">
        <v>1268</v>
      </c>
      <c r="M311" s="164" t="s">
        <v>1220</v>
      </c>
    </row>
    <row r="312" spans="12:13" x14ac:dyDescent="0.2">
      <c r="L312" s="166" t="s">
        <v>204</v>
      </c>
      <c r="M312" s="164" t="s">
        <v>227</v>
      </c>
    </row>
    <row r="313" spans="12:13" x14ac:dyDescent="0.2">
      <c r="L313" s="166" t="s">
        <v>1297</v>
      </c>
      <c r="M313" s="164" t="s">
        <v>1298</v>
      </c>
    </row>
    <row r="314" spans="12:13" x14ac:dyDescent="0.2">
      <c r="L314" s="166" t="s">
        <v>338</v>
      </c>
      <c r="M314" s="164" t="s">
        <v>339</v>
      </c>
    </row>
    <row r="315" spans="12:13" x14ac:dyDescent="0.2">
      <c r="L315" s="166" t="s">
        <v>733</v>
      </c>
      <c r="M315" s="164" t="s">
        <v>340</v>
      </c>
    </row>
    <row r="316" spans="12:13" ht="15" x14ac:dyDescent="0.2">
      <c r="L316" s="163" t="s">
        <v>1146</v>
      </c>
      <c r="M316" s="164" t="s">
        <v>1147</v>
      </c>
    </row>
    <row r="317" spans="12:13" ht="15" x14ac:dyDescent="0.2">
      <c r="L317" s="163" t="s">
        <v>734</v>
      </c>
      <c r="M317" s="164" t="s">
        <v>735</v>
      </c>
    </row>
    <row r="318" spans="12:13" ht="15" x14ac:dyDescent="0.2">
      <c r="L318" s="163" t="s">
        <v>1065</v>
      </c>
      <c r="M318" s="164" t="s">
        <v>1066</v>
      </c>
    </row>
    <row r="319" spans="12:13" ht="15" x14ac:dyDescent="0.2">
      <c r="L319" s="165" t="s">
        <v>1421</v>
      </c>
      <c r="M319" s="164" t="s">
        <v>1422</v>
      </c>
    </row>
    <row r="320" spans="12:13" ht="15" x14ac:dyDescent="0.2">
      <c r="L320" s="163" t="s">
        <v>1221</v>
      </c>
      <c r="M320" s="164" t="s">
        <v>1222</v>
      </c>
    </row>
    <row r="321" spans="12:13" ht="15" x14ac:dyDescent="0.2">
      <c r="L321" s="163" t="s">
        <v>1067</v>
      </c>
      <c r="M321" s="164" t="s">
        <v>1068</v>
      </c>
    </row>
    <row r="322" spans="12:13" ht="15" x14ac:dyDescent="0.2">
      <c r="L322" s="163" t="s">
        <v>1269</v>
      </c>
      <c r="M322" s="164" t="s">
        <v>1270</v>
      </c>
    </row>
    <row r="323" spans="12:13" ht="15" x14ac:dyDescent="0.2">
      <c r="L323" s="163" t="s">
        <v>1271</v>
      </c>
      <c r="M323" s="164" t="s">
        <v>1272</v>
      </c>
    </row>
    <row r="324" spans="12:13" x14ac:dyDescent="0.2">
      <c r="L324" s="166" t="s">
        <v>736</v>
      </c>
      <c r="M324" s="164" t="s">
        <v>737</v>
      </c>
    </row>
    <row r="325" spans="12:13" x14ac:dyDescent="0.2">
      <c r="L325" s="166" t="s">
        <v>738</v>
      </c>
      <c r="M325" s="164" t="s">
        <v>739</v>
      </c>
    </row>
    <row r="326" spans="12:13" ht="15" x14ac:dyDescent="0.2">
      <c r="L326" s="173" t="s">
        <v>1273</v>
      </c>
      <c r="M326" s="164" t="s">
        <v>1274</v>
      </c>
    </row>
    <row r="327" spans="12:13" x14ac:dyDescent="0.2">
      <c r="L327" s="166" t="s">
        <v>1148</v>
      </c>
      <c r="M327" s="164" t="s">
        <v>1149</v>
      </c>
    </row>
    <row r="328" spans="12:13" x14ac:dyDescent="0.2">
      <c r="L328" s="166" t="s">
        <v>1223</v>
      </c>
      <c r="M328" s="164" t="s">
        <v>1224</v>
      </c>
    </row>
    <row r="329" spans="12:13" x14ac:dyDescent="0.2">
      <c r="L329" s="166" t="s">
        <v>829</v>
      </c>
      <c r="M329" s="164" t="s">
        <v>830</v>
      </c>
    </row>
    <row r="330" spans="12:13" x14ac:dyDescent="0.2">
      <c r="L330" s="166" t="s">
        <v>1340</v>
      </c>
      <c r="M330" s="164" t="s">
        <v>1341</v>
      </c>
    </row>
    <row r="331" spans="12:13" x14ac:dyDescent="0.2">
      <c r="L331" s="166" t="s">
        <v>1185</v>
      </c>
      <c r="M331" s="164" t="s">
        <v>1186</v>
      </c>
    </row>
    <row r="332" spans="12:13" x14ac:dyDescent="0.2">
      <c r="L332" s="166" t="s">
        <v>343</v>
      </c>
      <c r="M332" s="164" t="s">
        <v>344</v>
      </c>
    </row>
    <row r="333" spans="12:13" x14ac:dyDescent="0.2">
      <c r="L333" s="166" t="s">
        <v>1244</v>
      </c>
      <c r="M333" s="164" t="s">
        <v>1243</v>
      </c>
    </row>
    <row r="334" spans="12:13" x14ac:dyDescent="0.2">
      <c r="L334" s="166" t="s">
        <v>1299</v>
      </c>
      <c r="M334" s="164" t="s">
        <v>1300</v>
      </c>
    </row>
    <row r="335" spans="12:13" x14ac:dyDescent="0.2">
      <c r="L335" s="166" t="s">
        <v>1225</v>
      </c>
      <c r="M335" s="164" t="s">
        <v>1226</v>
      </c>
    </row>
    <row r="336" spans="12:13" ht="15" x14ac:dyDescent="0.2">
      <c r="L336" s="169" t="s">
        <v>831</v>
      </c>
      <c r="M336" s="164" t="s">
        <v>832</v>
      </c>
    </row>
    <row r="337" spans="12:13" x14ac:dyDescent="0.2">
      <c r="L337" s="166" t="s">
        <v>740</v>
      </c>
      <c r="M337" s="164" t="s">
        <v>741</v>
      </c>
    </row>
    <row r="338" spans="12:13" ht="15" x14ac:dyDescent="0.2">
      <c r="L338" s="165" t="s">
        <v>1423</v>
      </c>
      <c r="M338" s="164" t="s">
        <v>1424</v>
      </c>
    </row>
    <row r="339" spans="12:13" ht="15" x14ac:dyDescent="0.2">
      <c r="L339" s="163" t="s">
        <v>1150</v>
      </c>
      <c r="M339" s="164" t="s">
        <v>1151</v>
      </c>
    </row>
    <row r="340" spans="12:13" ht="15" x14ac:dyDescent="0.2">
      <c r="L340" s="163" t="s">
        <v>1183</v>
      </c>
      <c r="M340" s="164" t="s">
        <v>1184</v>
      </c>
    </row>
    <row r="341" spans="12:13" ht="15" x14ac:dyDescent="0.2">
      <c r="L341" s="163" t="s">
        <v>833</v>
      </c>
      <c r="M341" s="164" t="s">
        <v>834</v>
      </c>
    </row>
    <row r="342" spans="12:13" ht="15" x14ac:dyDescent="0.2">
      <c r="L342" s="163" t="s">
        <v>277</v>
      </c>
      <c r="M342" s="164" t="s">
        <v>278</v>
      </c>
    </row>
    <row r="343" spans="12:13" ht="15" x14ac:dyDescent="0.2">
      <c r="L343" s="163" t="s">
        <v>1227</v>
      </c>
      <c r="M343" s="164" t="s">
        <v>1228</v>
      </c>
    </row>
    <row r="344" spans="12:13" ht="15" x14ac:dyDescent="0.2">
      <c r="L344" s="163" t="s">
        <v>742</v>
      </c>
      <c r="M344" s="164" t="s">
        <v>743</v>
      </c>
    </row>
    <row r="345" spans="12:13" ht="15" x14ac:dyDescent="0.2">
      <c r="L345" s="163" t="s">
        <v>345</v>
      </c>
      <c r="M345" s="164" t="s">
        <v>346</v>
      </c>
    </row>
    <row r="346" spans="12:13" ht="15" x14ac:dyDescent="0.2">
      <c r="L346" s="163" t="s">
        <v>744</v>
      </c>
      <c r="M346" s="164" t="s">
        <v>745</v>
      </c>
    </row>
    <row r="347" spans="12:13" ht="15" x14ac:dyDescent="0.2">
      <c r="L347" s="165" t="s">
        <v>1342</v>
      </c>
      <c r="M347" s="164" t="s">
        <v>1343</v>
      </c>
    </row>
    <row r="348" spans="12:13" ht="15" x14ac:dyDescent="0.2">
      <c r="L348" s="163" t="s">
        <v>1229</v>
      </c>
      <c r="M348" s="164" t="s">
        <v>1230</v>
      </c>
    </row>
    <row r="349" spans="12:13" x14ac:dyDescent="0.2">
      <c r="L349" s="166" t="s">
        <v>835</v>
      </c>
      <c r="M349" s="164" t="s">
        <v>836</v>
      </c>
    </row>
    <row r="350" spans="12:13" ht="15" x14ac:dyDescent="0.2">
      <c r="L350" s="165" t="s">
        <v>1425</v>
      </c>
      <c r="M350" s="164" t="s">
        <v>1426</v>
      </c>
    </row>
    <row r="351" spans="12:13" ht="15" x14ac:dyDescent="0.2">
      <c r="L351" s="163" t="s">
        <v>1302</v>
      </c>
      <c r="M351" s="164" t="s">
        <v>1301</v>
      </c>
    </row>
    <row r="352" spans="12:13" ht="15" x14ac:dyDescent="0.2">
      <c r="L352" s="163" t="s">
        <v>1303</v>
      </c>
      <c r="M352" s="164" t="s">
        <v>1305</v>
      </c>
    </row>
    <row r="353" spans="12:13" ht="15" x14ac:dyDescent="0.2">
      <c r="L353" s="163" t="s">
        <v>1304</v>
      </c>
      <c r="M353" s="164" t="s">
        <v>1306</v>
      </c>
    </row>
    <row r="354" spans="12:13" ht="15" x14ac:dyDescent="0.2">
      <c r="L354" s="163" t="s">
        <v>1069</v>
      </c>
      <c r="M354" s="164" t="s">
        <v>1070</v>
      </c>
    </row>
    <row r="355" spans="12:13" ht="15" x14ac:dyDescent="0.2">
      <c r="L355" s="163" t="s">
        <v>746</v>
      </c>
      <c r="M355" s="164" t="s">
        <v>747</v>
      </c>
    </row>
    <row r="356" spans="12:13" ht="15" x14ac:dyDescent="0.2">
      <c r="L356" s="163" t="s">
        <v>748</v>
      </c>
      <c r="M356" s="164" t="s">
        <v>749</v>
      </c>
    </row>
    <row r="357" spans="12:13" ht="15" x14ac:dyDescent="0.2">
      <c r="L357" s="165" t="s">
        <v>1427</v>
      </c>
      <c r="M357" s="164" t="s">
        <v>1428</v>
      </c>
    </row>
    <row r="358" spans="12:13" ht="15" x14ac:dyDescent="0.2">
      <c r="L358" s="165" t="s">
        <v>1429</v>
      </c>
      <c r="M358" s="164" t="s">
        <v>1430</v>
      </c>
    </row>
    <row r="359" spans="12:13" ht="15" x14ac:dyDescent="0.2">
      <c r="L359" s="163" t="s">
        <v>205</v>
      </c>
      <c r="M359" s="164" t="s">
        <v>228</v>
      </c>
    </row>
    <row r="360" spans="12:13" ht="15" x14ac:dyDescent="0.2">
      <c r="L360" s="163" t="s">
        <v>837</v>
      </c>
      <c r="M360" s="164" t="s">
        <v>838</v>
      </c>
    </row>
    <row r="361" spans="12:13" ht="15" x14ac:dyDescent="0.2">
      <c r="L361" s="163" t="s">
        <v>279</v>
      </c>
      <c r="M361" s="164" t="s">
        <v>280</v>
      </c>
    </row>
    <row r="362" spans="12:13" ht="15" x14ac:dyDescent="0.2">
      <c r="L362" s="163" t="s">
        <v>1106</v>
      </c>
      <c r="M362" s="164" t="s">
        <v>1107</v>
      </c>
    </row>
    <row r="363" spans="12:13" ht="15" x14ac:dyDescent="0.2">
      <c r="L363" s="163" t="s">
        <v>1231</v>
      </c>
      <c r="M363" s="164" t="s">
        <v>1232</v>
      </c>
    </row>
    <row r="364" spans="12:13" ht="15" x14ac:dyDescent="0.2">
      <c r="L364" s="165" t="s">
        <v>1431</v>
      </c>
      <c r="M364" s="164" t="s">
        <v>1432</v>
      </c>
    </row>
    <row r="365" spans="12:13" ht="15" x14ac:dyDescent="0.2">
      <c r="L365" s="163" t="s">
        <v>1275</v>
      </c>
      <c r="M365" s="164" t="s">
        <v>1276</v>
      </c>
    </row>
    <row r="366" spans="12:13" ht="15" x14ac:dyDescent="0.2">
      <c r="L366" s="163" t="s">
        <v>161</v>
      </c>
      <c r="M366" s="164" t="s">
        <v>182</v>
      </c>
    </row>
    <row r="367" spans="12:13" x14ac:dyDescent="0.2">
      <c r="L367" s="166" t="s">
        <v>750</v>
      </c>
      <c r="M367" s="164" t="s">
        <v>751</v>
      </c>
    </row>
    <row r="368" spans="12:13" ht="15" x14ac:dyDescent="0.2">
      <c r="L368" s="163" t="s">
        <v>1108</v>
      </c>
      <c r="M368" s="164" t="s">
        <v>1344</v>
      </c>
    </row>
    <row r="369" spans="12:13" x14ac:dyDescent="0.2">
      <c r="L369" s="166" t="s">
        <v>347</v>
      </c>
      <c r="M369" s="164" t="s">
        <v>348</v>
      </c>
    </row>
    <row r="370" spans="12:13" ht="15" x14ac:dyDescent="0.2">
      <c r="L370" s="165" t="s">
        <v>1433</v>
      </c>
      <c r="M370" s="164" t="s">
        <v>1434</v>
      </c>
    </row>
    <row r="371" spans="12:13" ht="15" x14ac:dyDescent="0.2">
      <c r="L371" s="165" t="s">
        <v>1435</v>
      </c>
      <c r="M371" s="164" t="s">
        <v>1436</v>
      </c>
    </row>
    <row r="372" spans="12:13" x14ac:dyDescent="0.2">
      <c r="L372" s="166" t="s">
        <v>752</v>
      </c>
      <c r="M372" s="164" t="s">
        <v>753</v>
      </c>
    </row>
    <row r="373" spans="12:13" x14ac:dyDescent="0.2">
      <c r="L373" s="166" t="s">
        <v>1233</v>
      </c>
      <c r="M373" s="164" t="s">
        <v>1234</v>
      </c>
    </row>
    <row r="374" spans="12:13" ht="15" x14ac:dyDescent="0.2">
      <c r="L374" s="163" t="s">
        <v>349</v>
      </c>
      <c r="M374" s="164" t="s">
        <v>352</v>
      </c>
    </row>
    <row r="375" spans="12:13" ht="15" x14ac:dyDescent="0.2">
      <c r="L375" s="163" t="s">
        <v>1345</v>
      </c>
      <c r="M375" s="164" t="s">
        <v>1346</v>
      </c>
    </row>
    <row r="376" spans="12:13" ht="15" x14ac:dyDescent="0.2">
      <c r="L376" s="163" t="s">
        <v>162</v>
      </c>
      <c r="M376" s="164" t="s">
        <v>183</v>
      </c>
    </row>
    <row r="377" spans="12:13" ht="15" x14ac:dyDescent="0.2">
      <c r="L377" s="163" t="s">
        <v>1277</v>
      </c>
      <c r="M377" s="164" t="s">
        <v>1278</v>
      </c>
    </row>
    <row r="378" spans="12:13" ht="15" x14ac:dyDescent="0.2">
      <c r="L378" s="163" t="s">
        <v>754</v>
      </c>
      <c r="M378" s="164" t="s">
        <v>755</v>
      </c>
    </row>
    <row r="379" spans="12:13" x14ac:dyDescent="0.2">
      <c r="L379" s="166" t="s">
        <v>281</v>
      </c>
      <c r="M379" s="164" t="s">
        <v>282</v>
      </c>
    </row>
    <row r="380" spans="12:13" ht="15" x14ac:dyDescent="0.2">
      <c r="L380" s="163" t="s">
        <v>839</v>
      </c>
      <c r="M380" s="164" t="s">
        <v>840</v>
      </c>
    </row>
    <row r="381" spans="12:13" ht="15" x14ac:dyDescent="0.2">
      <c r="L381" s="163" t="s">
        <v>1071</v>
      </c>
      <c r="M381" s="164" t="s">
        <v>1072</v>
      </c>
    </row>
    <row r="382" spans="12:13" ht="15" x14ac:dyDescent="0.2">
      <c r="L382" s="163" t="s">
        <v>1073</v>
      </c>
      <c r="M382" s="164" t="s">
        <v>1074</v>
      </c>
    </row>
    <row r="383" spans="12:13" ht="15" x14ac:dyDescent="0.2">
      <c r="L383" s="163" t="s">
        <v>756</v>
      </c>
      <c r="M383" s="164" t="s">
        <v>757</v>
      </c>
    </row>
    <row r="384" spans="12:13" ht="15" x14ac:dyDescent="0.2">
      <c r="L384" s="163" t="s">
        <v>1075</v>
      </c>
      <c r="M384" s="164" t="s">
        <v>1076</v>
      </c>
    </row>
    <row r="385" spans="12:13" x14ac:dyDescent="0.2">
      <c r="L385" s="166" t="s">
        <v>758</v>
      </c>
      <c r="M385" s="164" t="s">
        <v>759</v>
      </c>
    </row>
    <row r="386" spans="12:13" x14ac:dyDescent="0.2">
      <c r="L386" s="166" t="s">
        <v>1109</v>
      </c>
      <c r="M386" s="164" t="s">
        <v>1110</v>
      </c>
    </row>
    <row r="387" spans="12:13" x14ac:dyDescent="0.2">
      <c r="L387" s="166" t="s">
        <v>283</v>
      </c>
      <c r="M387" s="164" t="s">
        <v>284</v>
      </c>
    </row>
    <row r="388" spans="12:13" x14ac:dyDescent="0.2">
      <c r="L388" s="166" t="s">
        <v>206</v>
      </c>
      <c r="M388" s="164" t="s">
        <v>229</v>
      </c>
    </row>
    <row r="389" spans="12:13" x14ac:dyDescent="0.2">
      <c r="L389" s="166" t="s">
        <v>760</v>
      </c>
      <c r="M389" s="164" t="s">
        <v>761</v>
      </c>
    </row>
    <row r="390" spans="12:13" ht="15" x14ac:dyDescent="0.2">
      <c r="L390" s="163" t="s">
        <v>1077</v>
      </c>
      <c r="M390" s="164" t="s">
        <v>1078</v>
      </c>
    </row>
    <row r="391" spans="12:13" ht="15" x14ac:dyDescent="0.2">
      <c r="L391" s="165" t="s">
        <v>1437</v>
      </c>
      <c r="M391" s="164" t="s">
        <v>1438</v>
      </c>
    </row>
    <row r="392" spans="12:13" ht="15" x14ac:dyDescent="0.2">
      <c r="L392" s="165" t="s">
        <v>1439</v>
      </c>
      <c r="M392" s="164" t="s">
        <v>1440</v>
      </c>
    </row>
    <row r="393" spans="12:13" x14ac:dyDescent="0.2">
      <c r="L393" s="166" t="s">
        <v>762</v>
      </c>
      <c r="M393" s="164" t="s">
        <v>0</v>
      </c>
    </row>
    <row r="394" spans="12:13" x14ac:dyDescent="0.2">
      <c r="L394" s="166" t="s">
        <v>1</v>
      </c>
      <c r="M394" s="164" t="s">
        <v>2</v>
      </c>
    </row>
    <row r="395" spans="12:13" x14ac:dyDescent="0.2">
      <c r="L395" s="166" t="s">
        <v>353</v>
      </c>
      <c r="M395" s="164" t="s">
        <v>354</v>
      </c>
    </row>
    <row r="396" spans="12:13" x14ac:dyDescent="0.2">
      <c r="L396" s="166" t="s">
        <v>841</v>
      </c>
      <c r="M396" s="164" t="s">
        <v>842</v>
      </c>
    </row>
    <row r="397" spans="12:13" ht="15" x14ac:dyDescent="0.2">
      <c r="L397" s="163" t="s">
        <v>843</v>
      </c>
      <c r="M397" s="164" t="s">
        <v>844</v>
      </c>
    </row>
    <row r="398" spans="12:13" x14ac:dyDescent="0.2">
      <c r="L398" s="166" t="s">
        <v>1152</v>
      </c>
      <c r="M398" s="164" t="s">
        <v>1153</v>
      </c>
    </row>
    <row r="399" spans="12:13" x14ac:dyDescent="0.2">
      <c r="L399" s="166" t="s">
        <v>1235</v>
      </c>
      <c r="M399" s="164" t="s">
        <v>1236</v>
      </c>
    </row>
    <row r="400" spans="12:13" x14ac:dyDescent="0.2">
      <c r="L400" s="166" t="s">
        <v>355</v>
      </c>
      <c r="M400" s="164" t="s">
        <v>356</v>
      </c>
    </row>
    <row r="401" spans="12:13" x14ac:dyDescent="0.2">
      <c r="L401" s="166" t="s">
        <v>163</v>
      </c>
      <c r="M401" s="164" t="s">
        <v>184</v>
      </c>
    </row>
    <row r="402" spans="12:13" x14ac:dyDescent="0.2">
      <c r="L402" s="166" t="s">
        <v>3</v>
      </c>
      <c r="M402" s="164" t="s">
        <v>4</v>
      </c>
    </row>
    <row r="403" spans="12:13" ht="15" x14ac:dyDescent="0.2">
      <c r="L403" s="163" t="s">
        <v>1079</v>
      </c>
      <c r="M403" s="164" t="s">
        <v>1080</v>
      </c>
    </row>
    <row r="404" spans="12:13" x14ac:dyDescent="0.2">
      <c r="L404" s="166" t="s">
        <v>5</v>
      </c>
      <c r="M404" s="164" t="s">
        <v>6</v>
      </c>
    </row>
    <row r="405" spans="12:13" x14ac:dyDescent="0.2">
      <c r="L405" s="166" t="s">
        <v>1349</v>
      </c>
      <c r="M405" s="164" t="s">
        <v>1350</v>
      </c>
    </row>
    <row r="406" spans="12:13" x14ac:dyDescent="0.2">
      <c r="L406" s="166" t="s">
        <v>1351</v>
      </c>
      <c r="M406" s="164" t="s">
        <v>1352</v>
      </c>
    </row>
    <row r="407" spans="12:13" x14ac:dyDescent="0.2">
      <c r="L407" s="166" t="s">
        <v>285</v>
      </c>
      <c r="M407" s="164" t="s">
        <v>286</v>
      </c>
    </row>
    <row r="408" spans="12:13" x14ac:dyDescent="0.2">
      <c r="L408" s="166" t="s">
        <v>7</v>
      </c>
      <c r="M408" s="164" t="s">
        <v>8</v>
      </c>
    </row>
    <row r="409" spans="12:13" x14ac:dyDescent="0.2">
      <c r="L409" s="166" t="s">
        <v>1353</v>
      </c>
      <c r="M409" s="164" t="s">
        <v>1354</v>
      </c>
    </row>
    <row r="410" spans="12:13" x14ac:dyDescent="0.2">
      <c r="L410" s="166" t="s">
        <v>9</v>
      </c>
      <c r="M410" s="164" t="s">
        <v>10</v>
      </c>
    </row>
    <row r="411" spans="12:13" x14ac:dyDescent="0.2">
      <c r="L411" s="166" t="s">
        <v>1355</v>
      </c>
      <c r="M411" s="164" t="s">
        <v>1356</v>
      </c>
    </row>
    <row r="412" spans="12:13" x14ac:dyDescent="0.2">
      <c r="L412" s="166" t="s">
        <v>1279</v>
      </c>
      <c r="M412" s="164" t="s">
        <v>1357</v>
      </c>
    </row>
    <row r="413" spans="12:13" x14ac:dyDescent="0.2">
      <c r="L413" s="166" t="s">
        <v>164</v>
      </c>
      <c r="M413" s="164" t="s">
        <v>185</v>
      </c>
    </row>
    <row r="414" spans="12:13" ht="15" x14ac:dyDescent="0.2">
      <c r="L414" s="163" t="s">
        <v>1154</v>
      </c>
      <c r="M414" s="164" t="s">
        <v>1155</v>
      </c>
    </row>
    <row r="415" spans="12:13" ht="15" x14ac:dyDescent="0.2">
      <c r="L415" s="163" t="s">
        <v>1081</v>
      </c>
      <c r="M415" s="164" t="s">
        <v>1082</v>
      </c>
    </row>
    <row r="416" spans="12:13" ht="15" x14ac:dyDescent="0.2">
      <c r="L416" s="163" t="s">
        <v>287</v>
      </c>
      <c r="M416" s="164" t="s">
        <v>288</v>
      </c>
    </row>
    <row r="417" spans="12:13" ht="15" x14ac:dyDescent="0.2">
      <c r="L417" s="163" t="s">
        <v>1083</v>
      </c>
      <c r="M417" s="164" t="s">
        <v>1084</v>
      </c>
    </row>
    <row r="418" spans="12:13" ht="15" x14ac:dyDescent="0.2">
      <c r="L418" s="163" t="s">
        <v>165</v>
      </c>
      <c r="M418" s="164" t="s">
        <v>186</v>
      </c>
    </row>
    <row r="419" spans="12:13" ht="15" x14ac:dyDescent="0.2">
      <c r="L419" s="163" t="s">
        <v>166</v>
      </c>
      <c r="M419" s="164" t="s">
        <v>187</v>
      </c>
    </row>
    <row r="420" spans="12:13" ht="15" x14ac:dyDescent="0.2">
      <c r="L420" s="163" t="s">
        <v>1085</v>
      </c>
      <c r="M420" s="164" t="s">
        <v>1086</v>
      </c>
    </row>
    <row r="421" spans="12:13" x14ac:dyDescent="0.2">
      <c r="L421" s="166" t="s">
        <v>11</v>
      </c>
      <c r="M421" s="164" t="s">
        <v>12</v>
      </c>
    </row>
    <row r="422" spans="12:13" x14ac:dyDescent="0.2">
      <c r="L422" s="166" t="s">
        <v>207</v>
      </c>
      <c r="M422" s="164" t="s">
        <v>230</v>
      </c>
    </row>
    <row r="423" spans="12:13" x14ac:dyDescent="0.2">
      <c r="L423" s="166" t="s">
        <v>1156</v>
      </c>
      <c r="M423" s="164" t="s">
        <v>1157</v>
      </c>
    </row>
    <row r="424" spans="12:13" ht="15" x14ac:dyDescent="0.2">
      <c r="L424" s="165" t="s">
        <v>1441</v>
      </c>
      <c r="M424" s="164" t="s">
        <v>1442</v>
      </c>
    </row>
    <row r="425" spans="12:13" x14ac:dyDescent="0.2">
      <c r="L425" s="166" t="s">
        <v>13</v>
      </c>
      <c r="M425" s="164" t="s">
        <v>14</v>
      </c>
    </row>
    <row r="426" spans="12:13" x14ac:dyDescent="0.2">
      <c r="L426" s="166" t="s">
        <v>289</v>
      </c>
      <c r="M426" s="164" t="s">
        <v>290</v>
      </c>
    </row>
    <row r="427" spans="12:13" x14ac:dyDescent="0.2">
      <c r="L427" s="166" t="s">
        <v>15</v>
      </c>
      <c r="M427" s="164" t="s">
        <v>16</v>
      </c>
    </row>
    <row r="428" spans="12:13" x14ac:dyDescent="0.2">
      <c r="L428" s="166" t="s">
        <v>17</v>
      </c>
      <c r="M428" s="164" t="s">
        <v>18</v>
      </c>
    </row>
    <row r="429" spans="12:13" x14ac:dyDescent="0.2">
      <c r="L429" s="166" t="s">
        <v>19</v>
      </c>
      <c r="M429" s="164" t="s">
        <v>20</v>
      </c>
    </row>
    <row r="430" spans="12:13" x14ac:dyDescent="0.2">
      <c r="L430" s="166" t="s">
        <v>21</v>
      </c>
      <c r="M430" s="164" t="s">
        <v>22</v>
      </c>
    </row>
    <row r="431" spans="12:13" x14ac:dyDescent="0.2">
      <c r="L431" s="166" t="s">
        <v>23</v>
      </c>
      <c r="M431" s="164" t="s">
        <v>357</v>
      </c>
    </row>
    <row r="432" spans="12:13" ht="15" x14ac:dyDescent="0.2">
      <c r="L432" s="165" t="s">
        <v>1443</v>
      </c>
      <c r="M432" s="164" t="s">
        <v>1444</v>
      </c>
    </row>
    <row r="433" spans="12:13" x14ac:dyDescent="0.2">
      <c r="L433" s="166" t="s">
        <v>1181</v>
      </c>
      <c r="M433" s="164" t="s">
        <v>1182</v>
      </c>
    </row>
    <row r="434" spans="12:13" x14ac:dyDescent="0.2">
      <c r="L434" s="166" t="s">
        <v>24</v>
      </c>
      <c r="M434" s="164" t="s">
        <v>25</v>
      </c>
    </row>
    <row r="435" spans="12:13" ht="15" x14ac:dyDescent="0.2">
      <c r="L435" s="163" t="s">
        <v>1087</v>
      </c>
      <c r="M435" s="164" t="s">
        <v>1088</v>
      </c>
    </row>
    <row r="436" spans="12:13" x14ac:dyDescent="0.2">
      <c r="L436" s="166" t="s">
        <v>26</v>
      </c>
      <c r="M436" s="164" t="s">
        <v>27</v>
      </c>
    </row>
    <row r="437" spans="12:13" x14ac:dyDescent="0.2">
      <c r="L437" s="166" t="s">
        <v>28</v>
      </c>
      <c r="M437" s="164" t="s">
        <v>29</v>
      </c>
    </row>
    <row r="438" spans="12:13" ht="15" x14ac:dyDescent="0.2">
      <c r="L438" s="163" t="s">
        <v>1358</v>
      </c>
      <c r="M438" s="164" t="s">
        <v>1359</v>
      </c>
    </row>
    <row r="439" spans="12:13" x14ac:dyDescent="0.2">
      <c r="L439" s="166" t="s">
        <v>30</v>
      </c>
      <c r="M439" s="164" t="s">
        <v>31</v>
      </c>
    </row>
    <row r="440" spans="12:13" x14ac:dyDescent="0.2">
      <c r="L440" s="166" t="s">
        <v>291</v>
      </c>
      <c r="M440" s="164" t="s">
        <v>292</v>
      </c>
    </row>
    <row r="441" spans="12:13" ht="15" x14ac:dyDescent="0.2">
      <c r="L441" s="172" t="s">
        <v>1280</v>
      </c>
      <c r="M441" s="164" t="s">
        <v>1281</v>
      </c>
    </row>
    <row r="442" spans="12:13" x14ac:dyDescent="0.2">
      <c r="L442" s="166" t="s">
        <v>32</v>
      </c>
      <c r="M442" s="164" t="s">
        <v>33</v>
      </c>
    </row>
    <row r="443" spans="12:13" x14ac:dyDescent="0.2">
      <c r="L443" s="166" t="s">
        <v>34</v>
      </c>
      <c r="M443" s="164" t="s">
        <v>35</v>
      </c>
    </row>
    <row r="444" spans="12:13" ht="15" x14ac:dyDescent="0.2">
      <c r="L444" s="173" t="s">
        <v>1445</v>
      </c>
      <c r="M444" s="164" t="s">
        <v>1446</v>
      </c>
    </row>
    <row r="445" spans="12:13" x14ac:dyDescent="0.2">
      <c r="L445" s="166" t="s">
        <v>37</v>
      </c>
      <c r="M445" s="164" t="s">
        <v>38</v>
      </c>
    </row>
    <row r="446" spans="12:13" x14ac:dyDescent="0.2">
      <c r="L446" s="166" t="s">
        <v>39</v>
      </c>
      <c r="M446" s="164" t="s">
        <v>40</v>
      </c>
    </row>
    <row r="447" spans="12:13" x14ac:dyDescent="0.2">
      <c r="L447" s="166" t="s">
        <v>41</v>
      </c>
      <c r="M447" s="164" t="s">
        <v>42</v>
      </c>
    </row>
    <row r="448" spans="12:13" x14ac:dyDescent="0.2">
      <c r="L448" s="166" t="s">
        <v>43</v>
      </c>
      <c r="M448" s="164" t="s">
        <v>44</v>
      </c>
    </row>
    <row r="449" spans="12:13" x14ac:dyDescent="0.2">
      <c r="L449" s="166" t="s">
        <v>45</v>
      </c>
      <c r="M449" s="164" t="s">
        <v>46</v>
      </c>
    </row>
    <row r="450" spans="12:13" x14ac:dyDescent="0.2">
      <c r="L450" s="166" t="s">
        <v>1175</v>
      </c>
      <c r="M450" s="164" t="s">
        <v>1176</v>
      </c>
    </row>
    <row r="451" spans="12:13" x14ac:dyDescent="0.2">
      <c r="L451" s="166" t="s">
        <v>359</v>
      </c>
      <c r="M451" s="164" t="s">
        <v>360</v>
      </c>
    </row>
    <row r="452" spans="12:13" x14ac:dyDescent="0.2">
      <c r="L452" s="166" t="s">
        <v>1284</v>
      </c>
      <c r="M452" s="164" t="s">
        <v>1285</v>
      </c>
    </row>
    <row r="453" spans="12:13" x14ac:dyDescent="0.2">
      <c r="L453" s="166" t="s">
        <v>1189</v>
      </c>
      <c r="M453" s="164" t="s">
        <v>1190</v>
      </c>
    </row>
    <row r="454" spans="12:13" x14ac:dyDescent="0.2">
      <c r="L454" s="166" t="s">
        <v>47</v>
      </c>
      <c r="M454" s="164" t="s">
        <v>48</v>
      </c>
    </row>
    <row r="455" spans="12:13" x14ac:dyDescent="0.2">
      <c r="L455" s="166" t="s">
        <v>167</v>
      </c>
      <c r="M455" s="164" t="s">
        <v>188</v>
      </c>
    </row>
    <row r="456" spans="12:13" x14ac:dyDescent="0.2">
      <c r="L456" s="166" t="s">
        <v>361</v>
      </c>
      <c r="M456" s="164" t="s">
        <v>362</v>
      </c>
    </row>
    <row r="457" spans="12:13" x14ac:dyDescent="0.2">
      <c r="L457" s="166" t="s">
        <v>293</v>
      </c>
      <c r="M457" s="164" t="s">
        <v>294</v>
      </c>
    </row>
    <row r="458" spans="12:13" ht="15" x14ac:dyDescent="0.2">
      <c r="L458" s="163" t="s">
        <v>1089</v>
      </c>
      <c r="M458" s="164" t="s">
        <v>1090</v>
      </c>
    </row>
    <row r="459" spans="12:13" x14ac:dyDescent="0.2">
      <c r="L459" s="166" t="s">
        <v>49</v>
      </c>
      <c r="M459" s="164" t="s">
        <v>50</v>
      </c>
    </row>
    <row r="460" spans="12:13" x14ac:dyDescent="0.2">
      <c r="L460" s="166" t="s">
        <v>51</v>
      </c>
      <c r="M460" s="164" t="s">
        <v>52</v>
      </c>
    </row>
    <row r="461" spans="12:13" x14ac:dyDescent="0.2">
      <c r="L461" s="166" t="s">
        <v>53</v>
      </c>
      <c r="M461" s="164" t="s">
        <v>54</v>
      </c>
    </row>
    <row r="462" spans="12:13" x14ac:dyDescent="0.2">
      <c r="L462" s="166" t="s">
        <v>209</v>
      </c>
      <c r="M462" s="164" t="s">
        <v>233</v>
      </c>
    </row>
    <row r="463" spans="12:13" x14ac:dyDescent="0.2">
      <c r="L463" s="166" t="s">
        <v>1286</v>
      </c>
      <c r="M463" s="164" t="s">
        <v>1287</v>
      </c>
    </row>
    <row r="464" spans="12:13" ht="15" x14ac:dyDescent="0.2">
      <c r="L464" s="163" t="s">
        <v>845</v>
      </c>
      <c r="M464" s="164" t="s">
        <v>846</v>
      </c>
    </row>
    <row r="465" spans="12:13" x14ac:dyDescent="0.2">
      <c r="L465" s="166" t="s">
        <v>295</v>
      </c>
      <c r="M465" s="164" t="s">
        <v>296</v>
      </c>
    </row>
    <row r="466" spans="12:13" x14ac:dyDescent="0.2">
      <c r="L466" s="166" t="s">
        <v>55</v>
      </c>
      <c r="M466" s="164" t="s">
        <v>56</v>
      </c>
    </row>
    <row r="467" spans="12:13" x14ac:dyDescent="0.2">
      <c r="L467" s="166" t="s">
        <v>57</v>
      </c>
      <c r="M467" s="164" t="s">
        <v>58</v>
      </c>
    </row>
    <row r="468" spans="12:13" x14ac:dyDescent="0.2">
      <c r="L468" s="166" t="s">
        <v>210</v>
      </c>
      <c r="M468" s="164" t="s">
        <v>234</v>
      </c>
    </row>
    <row r="469" spans="12:13" x14ac:dyDescent="0.2">
      <c r="L469" s="166" t="s">
        <v>59</v>
      </c>
      <c r="M469" s="164" t="s">
        <v>60</v>
      </c>
    </row>
    <row r="470" spans="12:13" x14ac:dyDescent="0.2">
      <c r="L470" s="166" t="s">
        <v>1158</v>
      </c>
      <c r="M470" s="164" t="s">
        <v>1159</v>
      </c>
    </row>
    <row r="471" spans="12:13" ht="15" x14ac:dyDescent="0.2">
      <c r="L471" s="165" t="s">
        <v>1360</v>
      </c>
      <c r="M471" s="164" t="s">
        <v>1361</v>
      </c>
    </row>
    <row r="472" spans="12:13" x14ac:dyDescent="0.2">
      <c r="L472" s="166" t="s">
        <v>211</v>
      </c>
      <c r="M472" s="164" t="s">
        <v>235</v>
      </c>
    </row>
    <row r="473" spans="12:13" x14ac:dyDescent="0.2">
      <c r="L473" s="166" t="s">
        <v>61</v>
      </c>
      <c r="M473" s="164" t="s">
        <v>62</v>
      </c>
    </row>
    <row r="474" spans="12:13" x14ac:dyDescent="0.2">
      <c r="L474" s="166" t="s">
        <v>63</v>
      </c>
      <c r="M474" s="164" t="s">
        <v>236</v>
      </c>
    </row>
    <row r="475" spans="12:13" x14ac:dyDescent="0.2">
      <c r="L475" s="166" t="s">
        <v>64</v>
      </c>
      <c r="M475" s="164" t="s">
        <v>65</v>
      </c>
    </row>
    <row r="476" spans="12:13" x14ac:dyDescent="0.2">
      <c r="L476" s="166" t="s">
        <v>1237</v>
      </c>
      <c r="M476" s="164" t="s">
        <v>1238</v>
      </c>
    </row>
    <row r="477" spans="12:13" x14ac:dyDescent="0.2">
      <c r="L477" s="166" t="s">
        <v>66</v>
      </c>
      <c r="M477" s="164" t="s">
        <v>67</v>
      </c>
    </row>
    <row r="478" spans="12:13" x14ac:dyDescent="0.2">
      <c r="L478" s="166" t="s">
        <v>297</v>
      </c>
      <c r="M478" s="164" t="s">
        <v>298</v>
      </c>
    </row>
    <row r="479" spans="12:13" x14ac:dyDescent="0.2">
      <c r="L479" s="166" t="s">
        <v>212</v>
      </c>
      <c r="M479" s="164" t="s">
        <v>237</v>
      </c>
    </row>
    <row r="480" spans="12:13" ht="15" x14ac:dyDescent="0.2">
      <c r="L480" s="165" t="s">
        <v>1447</v>
      </c>
      <c r="M480" s="164" t="s">
        <v>1448</v>
      </c>
    </row>
    <row r="481" spans="12:13" x14ac:dyDescent="0.2">
      <c r="L481" s="166" t="s">
        <v>68</v>
      </c>
      <c r="M481" s="164" t="s">
        <v>69</v>
      </c>
    </row>
    <row r="482" spans="12:13" x14ac:dyDescent="0.2">
      <c r="L482" s="166" t="s">
        <v>70</v>
      </c>
      <c r="M482" s="164" t="s">
        <v>71</v>
      </c>
    </row>
    <row r="483" spans="12:13" x14ac:dyDescent="0.2">
      <c r="L483" s="166" t="s">
        <v>847</v>
      </c>
      <c r="M483" s="164" t="s">
        <v>848</v>
      </c>
    </row>
    <row r="484" spans="12:13" x14ac:dyDescent="0.2">
      <c r="L484" s="166" t="s">
        <v>1362</v>
      </c>
      <c r="M484" s="164" t="s">
        <v>1363</v>
      </c>
    </row>
    <row r="485" spans="12:13" x14ac:dyDescent="0.2">
      <c r="L485" s="166" t="s">
        <v>1239</v>
      </c>
      <c r="M485" s="164" t="s">
        <v>1240</v>
      </c>
    </row>
    <row r="486" spans="12:13" x14ac:dyDescent="0.2">
      <c r="L486" s="166" t="s">
        <v>299</v>
      </c>
      <c r="M486" s="164" t="s">
        <v>300</v>
      </c>
    </row>
    <row r="487" spans="12:13" x14ac:dyDescent="0.2">
      <c r="L487" s="166" t="s">
        <v>301</v>
      </c>
      <c r="M487" s="164" t="s">
        <v>302</v>
      </c>
    </row>
    <row r="488" spans="12:13" x14ac:dyDescent="0.2">
      <c r="L488" s="166" t="s">
        <v>72</v>
      </c>
      <c r="M488" s="164" t="s">
        <v>73</v>
      </c>
    </row>
    <row r="489" spans="12:13" x14ac:dyDescent="0.2">
      <c r="L489" s="166" t="s">
        <v>363</v>
      </c>
      <c r="M489" s="164" t="s">
        <v>364</v>
      </c>
    </row>
    <row r="490" spans="12:13" x14ac:dyDescent="0.2">
      <c r="L490" s="166" t="s">
        <v>1091</v>
      </c>
      <c r="M490" s="164" t="s">
        <v>1092</v>
      </c>
    </row>
    <row r="491" spans="12:13" x14ac:dyDescent="0.2">
      <c r="L491" s="166" t="s">
        <v>74</v>
      </c>
      <c r="M491" s="164" t="s">
        <v>75</v>
      </c>
    </row>
    <row r="492" spans="12:13" x14ac:dyDescent="0.2">
      <c r="L492" s="166" t="s">
        <v>1364</v>
      </c>
      <c r="M492" s="164" t="s">
        <v>1365</v>
      </c>
    </row>
    <row r="493" spans="12:13" x14ac:dyDescent="0.2">
      <c r="L493" s="166" t="s">
        <v>1241</v>
      </c>
      <c r="M493" s="164" t="s">
        <v>1242</v>
      </c>
    </row>
    <row r="494" spans="12:13" x14ac:dyDescent="0.2">
      <c r="L494" s="166" t="s">
        <v>76</v>
      </c>
      <c r="M494" s="164" t="s">
        <v>77</v>
      </c>
    </row>
    <row r="495" spans="12:13" x14ac:dyDescent="0.2">
      <c r="L495" s="166" t="s">
        <v>78</v>
      </c>
      <c r="M495" s="164" t="s">
        <v>79</v>
      </c>
    </row>
    <row r="496" spans="12:13" x14ac:dyDescent="0.2">
      <c r="L496" s="166" t="s">
        <v>213</v>
      </c>
      <c r="M496" s="164" t="s">
        <v>238</v>
      </c>
    </row>
    <row r="497" spans="12:13" x14ac:dyDescent="0.2">
      <c r="L497" s="166" t="s">
        <v>1191</v>
      </c>
      <c r="M497" s="164" t="s">
        <v>1288</v>
      </c>
    </row>
    <row r="498" spans="12:13" x14ac:dyDescent="0.2">
      <c r="L498" s="166" t="s">
        <v>1289</v>
      </c>
      <c r="M498" s="164" t="s">
        <v>1290</v>
      </c>
    </row>
    <row r="499" spans="12:13" ht="15" x14ac:dyDescent="0.2">
      <c r="L499" s="163" t="s">
        <v>1093</v>
      </c>
      <c r="M499" s="164" t="s">
        <v>1094</v>
      </c>
    </row>
    <row r="500" spans="12:13" ht="15" x14ac:dyDescent="0.2">
      <c r="L500" s="163" t="s">
        <v>1160</v>
      </c>
      <c r="M500" s="164" t="s">
        <v>1161</v>
      </c>
    </row>
    <row r="501" spans="12:13" x14ac:dyDescent="0.2">
      <c r="L501" s="166" t="s">
        <v>80</v>
      </c>
      <c r="M501" s="164" t="s">
        <v>81</v>
      </c>
    </row>
    <row r="502" spans="12:13" x14ac:dyDescent="0.2">
      <c r="L502" s="166" t="s">
        <v>82</v>
      </c>
      <c r="M502" s="164" t="s">
        <v>83</v>
      </c>
    </row>
    <row r="503" spans="12:13" x14ac:dyDescent="0.2">
      <c r="L503" s="166" t="s">
        <v>168</v>
      </c>
      <c r="M503" s="164" t="s">
        <v>189</v>
      </c>
    </row>
    <row r="504" spans="12:13" x14ac:dyDescent="0.2">
      <c r="L504" s="166" t="s">
        <v>84</v>
      </c>
      <c r="M504" s="164" t="s">
        <v>85</v>
      </c>
    </row>
    <row r="505" spans="12:13" x14ac:dyDescent="0.2">
      <c r="L505" s="166" t="s">
        <v>1162</v>
      </c>
      <c r="M505" s="164" t="s">
        <v>1163</v>
      </c>
    </row>
    <row r="506" spans="12:13" x14ac:dyDescent="0.2">
      <c r="L506" s="166" t="s">
        <v>86</v>
      </c>
      <c r="M506" s="164" t="s">
        <v>87</v>
      </c>
    </row>
    <row r="507" spans="12:13" x14ac:dyDescent="0.2">
      <c r="L507" s="166" t="s">
        <v>1164</v>
      </c>
      <c r="M507" s="164" t="s">
        <v>1165</v>
      </c>
    </row>
    <row r="508" spans="12:13" ht="15" x14ac:dyDescent="0.2">
      <c r="L508" s="165" t="s">
        <v>1449</v>
      </c>
      <c r="M508" s="164" t="s">
        <v>1450</v>
      </c>
    </row>
    <row r="509" spans="12:13" ht="15" x14ac:dyDescent="0.2">
      <c r="L509" s="165" t="s">
        <v>1451</v>
      </c>
      <c r="M509" s="164" t="s">
        <v>1452</v>
      </c>
    </row>
    <row r="510" spans="12:13" x14ac:dyDescent="0.2">
      <c r="L510" s="166" t="s">
        <v>303</v>
      </c>
      <c r="M510" s="164" t="s">
        <v>304</v>
      </c>
    </row>
    <row r="511" spans="12:13" x14ac:dyDescent="0.2">
      <c r="L511" s="166" t="s">
        <v>88</v>
      </c>
      <c r="M511" s="164" t="s">
        <v>89</v>
      </c>
    </row>
    <row r="512" spans="12:13" x14ac:dyDescent="0.2">
      <c r="L512" s="166" t="s">
        <v>169</v>
      </c>
      <c r="M512" s="164" t="s">
        <v>190</v>
      </c>
    </row>
    <row r="513" spans="12:13" ht="15" x14ac:dyDescent="0.2">
      <c r="L513" s="165" t="s">
        <v>1453</v>
      </c>
      <c r="M513" s="164" t="s">
        <v>1454</v>
      </c>
    </row>
    <row r="514" spans="12:13" x14ac:dyDescent="0.2">
      <c r="L514" s="166" t="s">
        <v>305</v>
      </c>
      <c r="M514" s="164" t="s">
        <v>306</v>
      </c>
    </row>
    <row r="515" spans="12:13" x14ac:dyDescent="0.2">
      <c r="L515" s="166" t="s">
        <v>90</v>
      </c>
      <c r="M515" s="164" t="s">
        <v>91</v>
      </c>
    </row>
    <row r="516" spans="12:13" x14ac:dyDescent="0.2">
      <c r="L516" s="166" t="s">
        <v>170</v>
      </c>
      <c r="M516" s="164" t="s">
        <v>1366</v>
      </c>
    </row>
    <row r="517" spans="12:13" x14ac:dyDescent="0.2">
      <c r="L517" s="166" t="s">
        <v>214</v>
      </c>
      <c r="M517" s="164" t="s">
        <v>239</v>
      </c>
    </row>
    <row r="518" spans="12:13" x14ac:dyDescent="0.2">
      <c r="L518" s="166" t="s">
        <v>1367</v>
      </c>
      <c r="M518" s="164" t="s">
        <v>1368</v>
      </c>
    </row>
    <row r="519" spans="12:13" x14ac:dyDescent="0.2">
      <c r="L519" s="166" t="s">
        <v>215</v>
      </c>
      <c r="M519" s="164" t="s">
        <v>240</v>
      </c>
    </row>
    <row r="520" spans="12:13" x14ac:dyDescent="0.2">
      <c r="L520" s="166" t="s">
        <v>92</v>
      </c>
      <c r="M520" s="164" t="s">
        <v>93</v>
      </c>
    </row>
    <row r="521" spans="12:13" x14ac:dyDescent="0.2">
      <c r="L521" s="166" t="s">
        <v>1166</v>
      </c>
      <c r="M521" s="164" t="s">
        <v>1167</v>
      </c>
    </row>
    <row r="522" spans="12:13" x14ac:dyDescent="0.2">
      <c r="L522" s="166" t="s">
        <v>365</v>
      </c>
      <c r="M522" s="164" t="s">
        <v>366</v>
      </c>
    </row>
    <row r="523" spans="12:13" x14ac:dyDescent="0.2">
      <c r="L523" s="166" t="s">
        <v>1095</v>
      </c>
      <c r="M523" s="164" t="s">
        <v>1096</v>
      </c>
    </row>
    <row r="524" spans="12:13" x14ac:dyDescent="0.2">
      <c r="L524" s="166" t="s">
        <v>1097</v>
      </c>
      <c r="M524" s="164" t="s">
        <v>1098</v>
      </c>
    </row>
    <row r="525" spans="12:13" ht="15" x14ac:dyDescent="0.2">
      <c r="L525" s="165" t="s">
        <v>1455</v>
      </c>
      <c r="M525" s="164" t="s">
        <v>1456</v>
      </c>
    </row>
    <row r="526" spans="12:13" x14ac:dyDescent="0.2">
      <c r="L526" s="166" t="s">
        <v>1371</v>
      </c>
      <c r="M526" s="164" t="s">
        <v>1372</v>
      </c>
    </row>
    <row r="527" spans="12:13" x14ac:dyDescent="0.2">
      <c r="L527" s="166" t="s">
        <v>849</v>
      </c>
      <c r="M527" s="164" t="s">
        <v>850</v>
      </c>
    </row>
    <row r="528" spans="12:13" x14ac:dyDescent="0.2">
      <c r="L528" s="166" t="s">
        <v>1291</v>
      </c>
      <c r="M528" s="164" t="s">
        <v>1292</v>
      </c>
    </row>
    <row r="529" spans="12:13" x14ac:dyDescent="0.2">
      <c r="L529" s="166" t="s">
        <v>1168</v>
      </c>
      <c r="M529" s="164" t="s">
        <v>1169</v>
      </c>
    </row>
    <row r="530" spans="12:13" x14ac:dyDescent="0.2">
      <c r="L530" s="166" t="s">
        <v>94</v>
      </c>
      <c r="M530" s="164" t="s">
        <v>95</v>
      </c>
    </row>
    <row r="531" spans="12:13" ht="15" x14ac:dyDescent="0.2">
      <c r="L531" s="173" t="s">
        <v>1101</v>
      </c>
      <c r="M531" s="164" t="s">
        <v>1102</v>
      </c>
    </row>
    <row r="532" spans="12:13" x14ac:dyDescent="0.2">
      <c r="L532" s="166" t="s">
        <v>96</v>
      </c>
      <c r="M532" s="164" t="s">
        <v>97</v>
      </c>
    </row>
    <row r="533" spans="12:13" x14ac:dyDescent="0.2">
      <c r="L533" s="166" t="s">
        <v>1293</v>
      </c>
      <c r="M533" s="164" t="s">
        <v>1294</v>
      </c>
    </row>
    <row r="534" spans="12:13" x14ac:dyDescent="0.2">
      <c r="L534" s="166" t="s">
        <v>1170</v>
      </c>
      <c r="M534" s="164" t="s">
        <v>1171</v>
      </c>
    </row>
    <row r="535" spans="12:13" x14ac:dyDescent="0.2">
      <c r="L535" s="166" t="s">
        <v>367</v>
      </c>
      <c r="M535" s="164" t="s">
        <v>368</v>
      </c>
    </row>
    <row r="536" spans="12:13" x14ac:dyDescent="0.2">
      <c r="L536" s="166" t="s">
        <v>1295</v>
      </c>
      <c r="M536" s="164" t="s">
        <v>1296</v>
      </c>
    </row>
    <row r="537" spans="12:13" x14ac:dyDescent="0.2">
      <c r="L537" s="166" t="s">
        <v>100</v>
      </c>
      <c r="M537" s="164" t="s">
        <v>101</v>
      </c>
    </row>
    <row r="538" spans="12:13" x14ac:dyDescent="0.2">
      <c r="L538" s="166" t="s">
        <v>851</v>
      </c>
      <c r="M538" s="164" t="s">
        <v>852</v>
      </c>
    </row>
    <row r="539" spans="12:13" x14ac:dyDescent="0.2">
      <c r="L539" s="166" t="s">
        <v>102</v>
      </c>
      <c r="M539" s="164" t="s">
        <v>103</v>
      </c>
    </row>
  </sheetData>
  <sheetProtection password="9E77" sheet="1" objects="1" scenarios="1"/>
  <mergeCells count="17">
    <mergeCell ref="D11:I11"/>
    <mergeCell ref="B3:I3"/>
    <mergeCell ref="B4:I4"/>
    <mergeCell ref="B6:I6"/>
    <mergeCell ref="B7:I7"/>
    <mergeCell ref="B8:I8"/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</mergeCells>
  <phoneticPr fontId="8" type="noConversion"/>
  <conditionalFormatting sqref="D11:I11">
    <cfRule type="cellIs" dxfId="19" priority="1" stopIfTrue="1" operator="equal">
      <formula>"0"</formula>
    </cfRule>
  </conditionalFormatting>
  <conditionalFormatting sqref="B4:I4">
    <cfRule type="cellIs" dxfId="18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$L$1:$L$539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topLeftCell="A4" workbookViewId="0">
      <selection activeCell="I26" sqref="I26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1193</v>
      </c>
      <c r="M1" s="110" t="s">
        <v>1194</v>
      </c>
      <c r="N1" t="s">
        <v>376</v>
      </c>
      <c r="P1" t="s">
        <v>423</v>
      </c>
      <c r="Q1" s="17" t="s">
        <v>899</v>
      </c>
      <c r="R1" s="20" t="s">
        <v>900</v>
      </c>
      <c r="S1" s="17" t="s">
        <v>899</v>
      </c>
    </row>
    <row r="2" spans="1:24" x14ac:dyDescent="0.2">
      <c r="A2" s="4"/>
      <c r="B2" s="19">
        <f ca="1">TODAY()</f>
        <v>43843</v>
      </c>
      <c r="C2" s="5"/>
      <c r="D2" s="5"/>
      <c r="E2" s="5"/>
      <c r="F2" s="5"/>
      <c r="G2" s="5"/>
      <c r="H2" s="5"/>
      <c r="I2" s="5">
        <v>2</v>
      </c>
      <c r="J2" s="6"/>
      <c r="L2" s="110" t="s">
        <v>1310</v>
      </c>
      <c r="M2" s="110" t="s">
        <v>1311</v>
      </c>
      <c r="P2" t="s">
        <v>426</v>
      </c>
      <c r="Q2" s="17" t="s">
        <v>959</v>
      </c>
      <c r="R2" s="20" t="s">
        <v>960</v>
      </c>
      <c r="S2" s="17" t="s">
        <v>959</v>
      </c>
    </row>
    <row r="3" spans="1:24" x14ac:dyDescent="0.2">
      <c r="A3" s="4"/>
      <c r="B3" s="133" t="str">
        <f>CONCATENATE(szemelyes!$F$9,szemelyes!$F$10,szemelyes!$F$11)</f>
        <v xml:space="preserve"> </v>
      </c>
      <c r="C3" s="133"/>
      <c r="D3" s="133"/>
      <c r="E3" s="133"/>
      <c r="F3" s="133"/>
      <c r="G3" s="133"/>
      <c r="H3" s="133"/>
      <c r="I3" s="133"/>
      <c r="J3" s="6"/>
      <c r="L3" s="110" t="s">
        <v>421</v>
      </c>
      <c r="M3" s="110" t="s">
        <v>422</v>
      </c>
      <c r="N3" t="str">
        <f>CONCATENATE(P4,P43)</f>
        <v>FT</v>
      </c>
      <c r="P3" t="s">
        <v>429</v>
      </c>
      <c r="Q3" s="17" t="s">
        <v>867</v>
      </c>
      <c r="R3" s="20" t="s">
        <v>868</v>
      </c>
      <c r="S3" s="17" t="s">
        <v>867</v>
      </c>
    </row>
    <row r="4" spans="1:24" x14ac:dyDescent="0.2">
      <c r="A4" s="4"/>
      <c r="B4" s="133">
        <f>munkaterv!$D$13</f>
        <v>0</v>
      </c>
      <c r="C4" s="133"/>
      <c r="D4" s="133"/>
      <c r="E4" s="133"/>
      <c r="F4" s="133"/>
      <c r="G4" s="133"/>
      <c r="H4" s="133"/>
      <c r="I4" s="133"/>
      <c r="J4" s="6"/>
      <c r="L4" s="110" t="s">
        <v>1312</v>
      </c>
      <c r="M4" s="110" t="s">
        <v>1313</v>
      </c>
      <c r="P4" t="s">
        <v>431</v>
      </c>
      <c r="Q4" s="17" t="s">
        <v>853</v>
      </c>
      <c r="R4" s="20" t="s">
        <v>854</v>
      </c>
      <c r="S4" s="17" t="s">
        <v>853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424</v>
      </c>
      <c r="M5" s="110" t="s">
        <v>425</v>
      </c>
      <c r="P5" t="s">
        <v>435</v>
      </c>
      <c r="Q5" s="17" t="s">
        <v>917</v>
      </c>
      <c r="R5" s="20" t="s">
        <v>918</v>
      </c>
      <c r="S5" s="17" t="s">
        <v>917</v>
      </c>
    </row>
    <row r="6" spans="1:24" ht="15" x14ac:dyDescent="0.2">
      <c r="A6" s="4"/>
      <c r="B6" s="148" t="s">
        <v>1374</v>
      </c>
      <c r="C6" s="148"/>
      <c r="D6" s="148"/>
      <c r="E6" s="148"/>
      <c r="F6" s="148"/>
      <c r="G6" s="148"/>
      <c r="H6" s="148"/>
      <c r="I6" s="148"/>
      <c r="J6" s="6"/>
      <c r="L6" s="110" t="s">
        <v>427</v>
      </c>
      <c r="M6" s="110" t="s">
        <v>428</v>
      </c>
      <c r="P6" t="s">
        <v>439</v>
      </c>
      <c r="Q6" s="17" t="s">
        <v>915</v>
      </c>
      <c r="R6" s="20" t="s">
        <v>916</v>
      </c>
      <c r="S6" s="17" t="s">
        <v>915</v>
      </c>
    </row>
    <row r="7" spans="1:24" x14ac:dyDescent="0.2">
      <c r="A7" s="4"/>
      <c r="B7" s="149" t="s">
        <v>1383</v>
      </c>
      <c r="C7" s="149"/>
      <c r="D7" s="149"/>
      <c r="E7" s="149"/>
      <c r="F7" s="149"/>
      <c r="G7" s="149"/>
      <c r="H7" s="149"/>
      <c r="I7" s="149"/>
      <c r="J7" s="6"/>
      <c r="L7" s="110" t="s">
        <v>430</v>
      </c>
      <c r="M7" s="110" t="s">
        <v>171</v>
      </c>
      <c r="P7" t="s">
        <v>443</v>
      </c>
      <c r="Q7" s="17" t="s">
        <v>961</v>
      </c>
      <c r="R7" s="20" t="s">
        <v>962</v>
      </c>
      <c r="S7" s="17" t="s">
        <v>961</v>
      </c>
    </row>
    <row r="8" spans="1:24" x14ac:dyDescent="0.2">
      <c r="A8" s="4"/>
      <c r="B8" s="149" t="s">
        <v>440</v>
      </c>
      <c r="C8" s="149"/>
      <c r="D8" s="149"/>
      <c r="E8" s="149"/>
      <c r="F8" s="149"/>
      <c r="G8" s="149"/>
      <c r="H8" s="149"/>
      <c r="I8" s="149"/>
      <c r="J8" s="6"/>
      <c r="L8" s="110" t="s">
        <v>433</v>
      </c>
      <c r="M8" s="110" t="s">
        <v>434</v>
      </c>
      <c r="Q8" s="17" t="s">
        <v>987</v>
      </c>
      <c r="R8" s="20" t="s">
        <v>988</v>
      </c>
      <c r="S8" s="17" t="s">
        <v>987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437</v>
      </c>
      <c r="M9" s="110" t="s">
        <v>438</v>
      </c>
      <c r="Q9" s="17" t="s">
        <v>939</v>
      </c>
      <c r="R9" s="20" t="s">
        <v>940</v>
      </c>
      <c r="S9" s="17" t="s">
        <v>939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195</v>
      </c>
      <c r="M10" s="110" t="s">
        <v>216</v>
      </c>
      <c r="P10">
        <v>1</v>
      </c>
      <c r="Q10" s="17" t="s">
        <v>923</v>
      </c>
      <c r="R10" s="20" t="s">
        <v>924</v>
      </c>
      <c r="S10" s="17" t="s">
        <v>923</v>
      </c>
    </row>
    <row r="11" spans="1:24" x14ac:dyDescent="0.2">
      <c r="A11" s="21"/>
      <c r="B11" s="23" t="s">
        <v>448</v>
      </c>
      <c r="C11" s="7"/>
      <c r="D11" s="151" t="str">
        <f>munkaterv!$D$11</f>
        <v>Kérem, válassza ki az intézményi kódot!</v>
      </c>
      <c r="E11" s="151"/>
      <c r="F11" s="151"/>
      <c r="G11" s="151"/>
      <c r="H11" s="151"/>
      <c r="I11" s="151"/>
      <c r="J11" s="6"/>
      <c r="L11" s="110" t="s">
        <v>1113</v>
      </c>
      <c r="M11" s="110" t="s">
        <v>1114</v>
      </c>
      <c r="P11">
        <v>2</v>
      </c>
      <c r="Q11" s="17" t="s">
        <v>989</v>
      </c>
      <c r="R11" s="20" t="s">
        <v>990</v>
      </c>
      <c r="S11" s="17" t="s">
        <v>989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441</v>
      </c>
      <c r="M12" s="110" t="s">
        <v>442</v>
      </c>
      <c r="P12">
        <v>3</v>
      </c>
      <c r="Q12" s="17" t="s">
        <v>1003</v>
      </c>
      <c r="R12" s="20" t="s">
        <v>1004</v>
      </c>
      <c r="S12" s="17" t="s">
        <v>1003</v>
      </c>
    </row>
    <row r="13" spans="1:24" x14ac:dyDescent="0.2">
      <c r="A13" s="24"/>
      <c r="B13" s="23" t="s">
        <v>449</v>
      </c>
      <c r="C13" s="7"/>
      <c r="D13" s="150">
        <f>munkaterv!$D$13</f>
        <v>0</v>
      </c>
      <c r="E13" s="150"/>
      <c r="F13" s="150"/>
      <c r="G13" s="150"/>
      <c r="H13" s="150"/>
      <c r="I13" s="150"/>
      <c r="J13" s="6"/>
      <c r="L13" s="110" t="s">
        <v>444</v>
      </c>
      <c r="M13" s="110" t="s">
        <v>445</v>
      </c>
      <c r="P13">
        <v>4</v>
      </c>
      <c r="Q13" s="17" t="s">
        <v>933</v>
      </c>
      <c r="R13" s="20" t="s">
        <v>934</v>
      </c>
      <c r="S13" s="17" t="s">
        <v>933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446</v>
      </c>
      <c r="M14" s="110" t="s">
        <v>447</v>
      </c>
      <c r="P14">
        <v>5</v>
      </c>
      <c r="Q14" s="17" t="s">
        <v>963</v>
      </c>
      <c r="R14" s="20" t="s">
        <v>964</v>
      </c>
      <c r="S14" s="17" t="s">
        <v>963</v>
      </c>
    </row>
    <row r="15" spans="1:24" x14ac:dyDescent="0.2">
      <c r="A15" s="21"/>
      <c r="B15" s="23" t="s">
        <v>452</v>
      </c>
      <c r="C15" s="7"/>
      <c r="D15" s="7"/>
      <c r="E15" s="7"/>
      <c r="F15" s="7"/>
      <c r="G15" s="7"/>
      <c r="H15" s="7"/>
      <c r="I15" s="7"/>
      <c r="J15" s="6"/>
      <c r="L15" s="110" t="s">
        <v>1035</v>
      </c>
      <c r="M15" s="110" t="s">
        <v>1036</v>
      </c>
      <c r="P15">
        <v>6</v>
      </c>
      <c r="Q15" s="17" t="s">
        <v>935</v>
      </c>
      <c r="R15" s="20" t="s">
        <v>936</v>
      </c>
      <c r="S15" s="17" t="s">
        <v>935</v>
      </c>
      <c r="X15" s="9"/>
    </row>
    <row r="16" spans="1:24" x14ac:dyDescent="0.2">
      <c r="A16" s="21"/>
      <c r="B16" s="7"/>
      <c r="C16" s="7"/>
      <c r="D16" s="138"/>
      <c r="E16" s="138"/>
      <c r="F16" s="138"/>
      <c r="G16" s="138"/>
      <c r="H16" s="138"/>
      <c r="I16" s="138"/>
      <c r="J16" s="6"/>
      <c r="L16" s="110" t="s">
        <v>450</v>
      </c>
      <c r="M16" s="110" t="s">
        <v>451</v>
      </c>
      <c r="Q16" s="17" t="s">
        <v>973</v>
      </c>
      <c r="R16" s="20" t="s">
        <v>974</v>
      </c>
      <c r="S16" s="17" t="s">
        <v>973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196</v>
      </c>
      <c r="M17" s="110" t="s">
        <v>217</v>
      </c>
      <c r="P17" t="s">
        <v>455</v>
      </c>
      <c r="Q17" s="17" t="s">
        <v>993</v>
      </c>
      <c r="R17" s="20" t="s">
        <v>994</v>
      </c>
      <c r="S17" s="17" t="s">
        <v>993</v>
      </c>
    </row>
    <row r="18" spans="1:19" x14ac:dyDescent="0.2">
      <c r="A18" s="21"/>
      <c r="B18" s="115" t="s">
        <v>423</v>
      </c>
      <c r="C18" s="115" t="s">
        <v>426</v>
      </c>
      <c r="D18" s="7"/>
      <c r="E18" s="7"/>
      <c r="F18" s="7"/>
      <c r="G18" s="7"/>
      <c r="H18" s="7"/>
      <c r="I18" s="7"/>
      <c r="J18" s="6"/>
      <c r="L18" s="110" t="s">
        <v>1195</v>
      </c>
      <c r="M18" s="110" t="s">
        <v>1196</v>
      </c>
      <c r="P18" t="s">
        <v>458</v>
      </c>
      <c r="Q18" s="17" t="s">
        <v>925</v>
      </c>
      <c r="R18" s="20" t="s">
        <v>926</v>
      </c>
      <c r="S18" s="17" t="s">
        <v>925</v>
      </c>
    </row>
    <row r="19" spans="1:19" ht="15" x14ac:dyDescent="0.2">
      <c r="A19" s="21"/>
      <c r="B19" s="113" t="s">
        <v>1375</v>
      </c>
      <c r="C19" s="7"/>
      <c r="D19" s="7"/>
      <c r="E19" s="7"/>
      <c r="F19" s="7"/>
      <c r="G19" s="7"/>
      <c r="H19" s="7"/>
      <c r="I19" s="7"/>
      <c r="J19" s="6"/>
      <c r="L19" s="110" t="s">
        <v>244</v>
      </c>
      <c r="M19" s="110" t="s">
        <v>245</v>
      </c>
      <c r="P19" t="s">
        <v>462</v>
      </c>
      <c r="Q19" s="17" t="s">
        <v>887</v>
      </c>
      <c r="R19" s="20" t="s">
        <v>888</v>
      </c>
      <c r="S19" s="17" t="s">
        <v>887</v>
      </c>
    </row>
    <row r="20" spans="1:19" ht="15" x14ac:dyDescent="0.2">
      <c r="A20" s="21"/>
      <c r="B20" s="112"/>
      <c r="C20" s="7"/>
      <c r="D20" s="7"/>
      <c r="E20" s="7"/>
      <c r="F20" s="7"/>
      <c r="G20" s="7"/>
      <c r="H20" s="7"/>
      <c r="I20" s="7"/>
      <c r="J20" s="6"/>
      <c r="L20" s="110"/>
      <c r="M20" s="110"/>
      <c r="Q20" s="17"/>
      <c r="R20" s="20"/>
      <c r="S20" s="17"/>
    </row>
    <row r="21" spans="1:19" ht="24.75" customHeight="1" x14ac:dyDescent="0.2">
      <c r="A21" s="21"/>
      <c r="B21" s="153" t="s">
        <v>1384</v>
      </c>
      <c r="C21" s="153"/>
      <c r="D21" s="153"/>
      <c r="E21" s="153"/>
      <c r="F21" s="153"/>
      <c r="G21" s="153"/>
      <c r="H21" s="153"/>
      <c r="I21" s="153"/>
      <c r="J21" s="6"/>
      <c r="L21" s="110"/>
      <c r="M21" s="110"/>
      <c r="Q21" s="17"/>
      <c r="R21" s="20"/>
      <c r="S21" s="17"/>
    </row>
    <row r="22" spans="1:19" x14ac:dyDescent="0.2">
      <c r="A22" s="21"/>
      <c r="B22" s="7"/>
      <c r="C22" s="7"/>
      <c r="D22" s="7"/>
      <c r="E22" s="7"/>
      <c r="F22" s="7"/>
      <c r="G22" s="7"/>
      <c r="H22" s="7"/>
      <c r="I22" s="116"/>
      <c r="J22" s="6"/>
      <c r="L22" s="110" t="s">
        <v>453</v>
      </c>
      <c r="M22" s="110" t="s">
        <v>454</v>
      </c>
      <c r="P22" t="s">
        <v>465</v>
      </c>
      <c r="Q22" s="17" t="s">
        <v>859</v>
      </c>
      <c r="R22" s="20" t="s">
        <v>860</v>
      </c>
      <c r="S22" s="17" t="s">
        <v>859</v>
      </c>
    </row>
    <row r="23" spans="1:19" ht="44.25" customHeight="1" x14ac:dyDescent="0.2">
      <c r="A23" s="21"/>
      <c r="B23" s="152" t="s">
        <v>1376</v>
      </c>
      <c r="C23" s="152"/>
      <c r="D23" s="152"/>
      <c r="E23" s="152"/>
      <c r="F23" s="152"/>
      <c r="G23" s="152"/>
      <c r="H23" s="152"/>
      <c r="I23" s="117"/>
      <c r="J23" s="6"/>
      <c r="L23" s="110" t="s">
        <v>1115</v>
      </c>
      <c r="M23" s="110" t="s">
        <v>1116</v>
      </c>
      <c r="P23" t="s">
        <v>468</v>
      </c>
      <c r="Q23" s="17" t="s">
        <v>943</v>
      </c>
      <c r="R23" s="20" t="s">
        <v>944</v>
      </c>
      <c r="S23" s="17" t="s">
        <v>943</v>
      </c>
    </row>
    <row r="24" spans="1:19" x14ac:dyDescent="0.2">
      <c r="A24" s="21"/>
      <c r="B24" s="7"/>
      <c r="C24" s="7"/>
      <c r="D24" s="7"/>
      <c r="E24" s="7"/>
      <c r="F24" s="7"/>
      <c r="G24" s="7"/>
      <c r="H24" s="7"/>
      <c r="I24" s="7"/>
      <c r="J24" s="6"/>
      <c r="L24" s="110" t="s">
        <v>456</v>
      </c>
      <c r="M24" s="110" t="s">
        <v>457</v>
      </c>
      <c r="P24" t="s">
        <v>1177</v>
      </c>
      <c r="Q24" s="17" t="s">
        <v>945</v>
      </c>
      <c r="R24" s="20" t="s">
        <v>946</v>
      </c>
      <c r="S24" s="17" t="s">
        <v>945</v>
      </c>
    </row>
    <row r="25" spans="1:19" x14ac:dyDescent="0.2">
      <c r="A25" s="21"/>
      <c r="B25" s="7"/>
      <c r="C25" s="7"/>
      <c r="D25" s="7"/>
      <c r="E25" s="7"/>
      <c r="F25" s="7"/>
      <c r="G25" s="7"/>
      <c r="H25" s="7"/>
      <c r="I25" s="116"/>
      <c r="J25" s="6"/>
      <c r="L25" s="110" t="s">
        <v>460</v>
      </c>
      <c r="M25" s="110" t="s">
        <v>461</v>
      </c>
      <c r="P25" t="s">
        <v>371</v>
      </c>
      <c r="Q25" s="17" t="s">
        <v>941</v>
      </c>
      <c r="R25" s="20" t="s">
        <v>942</v>
      </c>
      <c r="S25" s="17" t="s">
        <v>941</v>
      </c>
    </row>
    <row r="26" spans="1:19" ht="59.25" customHeight="1" x14ac:dyDescent="0.2">
      <c r="A26" s="21"/>
      <c r="B26" s="152" t="s">
        <v>1377</v>
      </c>
      <c r="C26" s="152"/>
      <c r="D26" s="152"/>
      <c r="E26" s="152"/>
      <c r="F26" s="152"/>
      <c r="G26" s="152"/>
      <c r="H26" s="152"/>
      <c r="I26" s="117"/>
      <c r="J26" s="6"/>
      <c r="L26" s="110" t="s">
        <v>1117</v>
      </c>
      <c r="M26" s="110" t="s">
        <v>1118</v>
      </c>
      <c r="P26" t="s">
        <v>1178</v>
      </c>
      <c r="Q26" s="17" t="s">
        <v>919</v>
      </c>
      <c r="R26" s="20" t="s">
        <v>920</v>
      </c>
      <c r="S26" s="17" t="s">
        <v>919</v>
      </c>
    </row>
    <row r="27" spans="1:19" x14ac:dyDescent="0.2">
      <c r="A27" s="21"/>
      <c r="B27" s="7"/>
      <c r="C27" s="7"/>
      <c r="D27" s="7"/>
      <c r="E27" s="7"/>
      <c r="F27" s="7"/>
      <c r="G27" s="7"/>
      <c r="H27" s="7"/>
      <c r="I27" s="116"/>
      <c r="J27" s="6"/>
      <c r="L27" s="110" t="s">
        <v>463</v>
      </c>
      <c r="M27" s="110" t="s">
        <v>464</v>
      </c>
      <c r="P27" t="s">
        <v>1179</v>
      </c>
      <c r="Q27" s="17" t="s">
        <v>869</v>
      </c>
      <c r="R27" s="20" t="s">
        <v>870</v>
      </c>
      <c r="S27" s="17" t="s">
        <v>869</v>
      </c>
    </row>
    <row r="28" spans="1:19" ht="31.5" customHeight="1" x14ac:dyDescent="0.2">
      <c r="A28" s="21"/>
      <c r="B28" s="152" t="s">
        <v>1379</v>
      </c>
      <c r="C28" s="152"/>
      <c r="D28" s="152"/>
      <c r="E28" s="152"/>
      <c r="F28" s="152"/>
      <c r="G28" s="152"/>
      <c r="H28" s="152"/>
      <c r="I28" s="117"/>
      <c r="J28" s="6"/>
      <c r="L28" s="110" t="s">
        <v>246</v>
      </c>
      <c r="M28" s="110" t="s">
        <v>467</v>
      </c>
      <c r="P28" t="s">
        <v>478</v>
      </c>
      <c r="Q28" s="17" t="s">
        <v>901</v>
      </c>
      <c r="R28" s="20" t="s">
        <v>902</v>
      </c>
      <c r="S28" s="17" t="s">
        <v>901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116"/>
      <c r="J29" s="6"/>
      <c r="L29" s="110" t="s">
        <v>469</v>
      </c>
      <c r="M29" s="110" t="s">
        <v>470</v>
      </c>
      <c r="P29" t="s">
        <v>1180</v>
      </c>
      <c r="Q29" s="17" t="s">
        <v>871</v>
      </c>
      <c r="R29" s="20" t="s">
        <v>872</v>
      </c>
      <c r="S29" s="17" t="s">
        <v>871</v>
      </c>
    </row>
    <row r="30" spans="1:19" ht="72" customHeight="1" x14ac:dyDescent="0.2">
      <c r="A30" s="21"/>
      <c r="B30" s="152" t="s">
        <v>1380</v>
      </c>
      <c r="C30" s="152"/>
      <c r="D30" s="152"/>
      <c r="E30" s="152"/>
      <c r="F30" s="152"/>
      <c r="G30" s="152"/>
      <c r="H30" s="152"/>
      <c r="I30" s="117"/>
      <c r="J30" s="6"/>
      <c r="L30" s="110" t="s">
        <v>350</v>
      </c>
      <c r="M30" s="110" t="s">
        <v>351</v>
      </c>
      <c r="P30" t="s">
        <v>486</v>
      </c>
      <c r="Q30" s="17" t="s">
        <v>969</v>
      </c>
      <c r="R30" s="20" t="s">
        <v>970</v>
      </c>
      <c r="S30" s="17" t="s">
        <v>969</v>
      </c>
    </row>
    <row r="31" spans="1:19" x14ac:dyDescent="0.2">
      <c r="A31" s="21"/>
      <c r="B31" s="7"/>
      <c r="C31" s="7"/>
      <c r="D31" s="7"/>
      <c r="E31" s="7"/>
      <c r="F31" s="7"/>
      <c r="G31" s="7"/>
      <c r="H31" s="7"/>
      <c r="I31" s="116"/>
      <c r="J31" s="6"/>
      <c r="L31" s="110" t="s">
        <v>1172</v>
      </c>
      <c r="M31" s="110" t="s">
        <v>1197</v>
      </c>
      <c r="Q31" s="17" t="s">
        <v>951</v>
      </c>
      <c r="R31" s="20" t="s">
        <v>952</v>
      </c>
      <c r="S31" s="17" t="s">
        <v>951</v>
      </c>
    </row>
    <row r="32" spans="1:19" ht="47.25" customHeight="1" x14ac:dyDescent="0.2">
      <c r="A32" s="21"/>
      <c r="B32" s="152" t="s">
        <v>1381</v>
      </c>
      <c r="C32" s="152"/>
      <c r="D32" s="152"/>
      <c r="E32" s="152"/>
      <c r="F32" s="152"/>
      <c r="G32" s="152"/>
      <c r="H32" s="152"/>
      <c r="I32" s="117"/>
      <c r="J32" s="6"/>
      <c r="L32" s="110" t="s">
        <v>763</v>
      </c>
      <c r="M32" s="110" t="s">
        <v>764</v>
      </c>
      <c r="P32" t="s">
        <v>492</v>
      </c>
      <c r="Q32" s="17" t="s">
        <v>967</v>
      </c>
      <c r="R32" s="20" t="s">
        <v>968</v>
      </c>
      <c r="S32" s="17" t="s">
        <v>967</v>
      </c>
    </row>
    <row r="33" spans="1:19" x14ac:dyDescent="0.2">
      <c r="A33" s="21"/>
      <c r="B33" s="7"/>
      <c r="C33" s="7"/>
      <c r="D33" s="7"/>
      <c r="E33" s="7"/>
      <c r="F33" s="7"/>
      <c r="G33" s="7"/>
      <c r="H33" s="7"/>
      <c r="I33" s="7"/>
      <c r="J33" s="6"/>
      <c r="L33" s="110" t="s">
        <v>471</v>
      </c>
      <c r="M33" s="110" t="s">
        <v>472</v>
      </c>
      <c r="P33" t="s">
        <v>493</v>
      </c>
      <c r="Q33" s="17" t="s">
        <v>995</v>
      </c>
      <c r="R33" s="20" t="s">
        <v>996</v>
      </c>
      <c r="S33" s="17" t="s">
        <v>995</v>
      </c>
    </row>
    <row r="34" spans="1:19" x14ac:dyDescent="0.2">
      <c r="A34" s="21"/>
      <c r="B34" s="7"/>
      <c r="C34" s="7"/>
      <c r="D34" s="7"/>
      <c r="E34" s="7"/>
      <c r="F34" s="7"/>
      <c r="G34" s="7"/>
      <c r="H34" s="7"/>
      <c r="I34" s="7"/>
      <c r="J34" s="6"/>
      <c r="L34" s="110" t="s">
        <v>474</v>
      </c>
      <c r="M34" s="110" t="s">
        <v>475</v>
      </c>
      <c r="P34" t="s">
        <v>495</v>
      </c>
      <c r="Q34" s="17" t="s">
        <v>873</v>
      </c>
      <c r="R34" s="20" t="s">
        <v>874</v>
      </c>
      <c r="S34" s="17" t="s">
        <v>873</v>
      </c>
    </row>
    <row r="35" spans="1:19" ht="15.75" x14ac:dyDescent="0.25">
      <c r="A35" s="21"/>
      <c r="B35" s="114" t="s">
        <v>1378</v>
      </c>
      <c r="C35" s="7"/>
      <c r="D35" s="7"/>
      <c r="E35" s="7"/>
      <c r="F35" s="7"/>
      <c r="G35" s="7"/>
      <c r="H35" s="7"/>
      <c r="I35" s="7"/>
      <c r="J35" s="6"/>
      <c r="L35" s="110" t="s">
        <v>476</v>
      </c>
      <c r="M35" s="110" t="s">
        <v>477</v>
      </c>
      <c r="Q35" s="17" t="s">
        <v>879</v>
      </c>
      <c r="R35" s="20" t="s">
        <v>880</v>
      </c>
      <c r="S35" s="17" t="s">
        <v>879</v>
      </c>
    </row>
    <row r="36" spans="1:19" ht="61.5" customHeight="1" x14ac:dyDescent="0.2">
      <c r="A36" s="21"/>
      <c r="B36" s="152" t="s">
        <v>1382</v>
      </c>
      <c r="C36" s="152"/>
      <c r="D36" s="152"/>
      <c r="E36" s="152"/>
      <c r="F36" s="152"/>
      <c r="G36" s="152"/>
      <c r="H36" s="152"/>
      <c r="I36" s="117"/>
      <c r="J36" s="6"/>
      <c r="L36" s="110" t="s">
        <v>247</v>
      </c>
      <c r="M36" s="110" t="s">
        <v>248</v>
      </c>
      <c r="Q36" s="17" t="s">
        <v>997</v>
      </c>
      <c r="R36" s="20" t="s">
        <v>998</v>
      </c>
      <c r="S36" s="17" t="s">
        <v>997</v>
      </c>
    </row>
    <row r="37" spans="1:19" x14ac:dyDescent="0.2">
      <c r="A37" s="21"/>
      <c r="B37" s="7"/>
      <c r="C37" s="7"/>
      <c r="D37" s="7"/>
      <c r="E37" s="7"/>
      <c r="F37" s="7"/>
      <c r="G37" s="7"/>
      <c r="H37" s="7"/>
      <c r="I37" s="7"/>
      <c r="J37" s="6"/>
      <c r="L37" s="110" t="s">
        <v>484</v>
      </c>
      <c r="M37" s="110" t="s">
        <v>485</v>
      </c>
      <c r="Q37" s="17" t="s">
        <v>895</v>
      </c>
      <c r="R37" s="20" t="s">
        <v>896</v>
      </c>
      <c r="S37" s="17" t="s">
        <v>895</v>
      </c>
    </row>
    <row r="38" spans="1:19" x14ac:dyDescent="0.2">
      <c r="A38" s="15"/>
      <c r="B38" s="32"/>
      <c r="C38" s="32"/>
      <c r="D38" s="32"/>
      <c r="E38" s="32"/>
      <c r="F38" s="32"/>
      <c r="G38" s="32"/>
      <c r="H38" s="32"/>
      <c r="I38" s="32"/>
      <c r="J38" s="16"/>
      <c r="L38" s="110" t="s">
        <v>503</v>
      </c>
      <c r="M38" s="110" t="s">
        <v>504</v>
      </c>
      <c r="Q38" s="17" t="s">
        <v>957</v>
      </c>
      <c r="R38" s="20" t="s">
        <v>958</v>
      </c>
      <c r="S38" s="17" t="s">
        <v>957</v>
      </c>
    </row>
    <row r="39" spans="1:19" x14ac:dyDescent="0.2">
      <c r="L39" s="110" t="s">
        <v>1121</v>
      </c>
      <c r="M39" s="110" t="s">
        <v>1122</v>
      </c>
      <c r="Q39" s="17" t="s">
        <v>949</v>
      </c>
      <c r="R39" s="20" t="s">
        <v>950</v>
      </c>
      <c r="S39" s="17" t="s">
        <v>949</v>
      </c>
    </row>
    <row r="40" spans="1:19" x14ac:dyDescent="0.2">
      <c r="L40" s="110" t="s">
        <v>505</v>
      </c>
      <c r="M40" s="110" t="s">
        <v>506</v>
      </c>
      <c r="Q40" s="17" t="s">
        <v>875</v>
      </c>
      <c r="R40" s="20" t="s">
        <v>876</v>
      </c>
      <c r="S40" s="17" t="s">
        <v>875</v>
      </c>
    </row>
    <row r="41" spans="1:19" x14ac:dyDescent="0.2">
      <c r="L41" s="110" t="s">
        <v>256</v>
      </c>
      <c r="M41" s="110" t="s">
        <v>508</v>
      </c>
      <c r="Q41" s="17" t="s">
        <v>921</v>
      </c>
      <c r="R41" s="20" t="s">
        <v>922</v>
      </c>
      <c r="S41" s="17" t="s">
        <v>921</v>
      </c>
    </row>
    <row r="42" spans="1:19" x14ac:dyDescent="0.2">
      <c r="L42" s="110" t="s">
        <v>252</v>
      </c>
      <c r="M42" s="110" t="s">
        <v>253</v>
      </c>
      <c r="Q42" s="17" t="s">
        <v>977</v>
      </c>
      <c r="R42" s="20" t="s">
        <v>978</v>
      </c>
      <c r="S42" s="17" t="s">
        <v>977</v>
      </c>
    </row>
    <row r="43" spans="1:19" x14ac:dyDescent="0.2">
      <c r="L43" s="110" t="s">
        <v>1317</v>
      </c>
      <c r="M43" s="110" t="s">
        <v>1318</v>
      </c>
      <c r="Q43" s="17" t="s">
        <v>1005</v>
      </c>
      <c r="R43" s="20" t="s">
        <v>1006</v>
      </c>
      <c r="S43" s="17" t="s">
        <v>1005</v>
      </c>
    </row>
    <row r="44" spans="1:19" x14ac:dyDescent="0.2">
      <c r="L44" s="110" t="s">
        <v>509</v>
      </c>
      <c r="M44" s="110" t="s">
        <v>510</v>
      </c>
      <c r="Q44" s="17" t="s">
        <v>857</v>
      </c>
      <c r="R44" s="20" t="s">
        <v>858</v>
      </c>
      <c r="S44" s="17" t="s">
        <v>857</v>
      </c>
    </row>
    <row r="45" spans="1:19" x14ac:dyDescent="0.2">
      <c r="L45" s="110" t="s">
        <v>1041</v>
      </c>
      <c r="M45" s="110" t="s">
        <v>1042</v>
      </c>
      <c r="Q45" s="17" t="s">
        <v>983</v>
      </c>
      <c r="R45" s="20" t="s">
        <v>984</v>
      </c>
      <c r="S45" s="17" t="s">
        <v>983</v>
      </c>
    </row>
    <row r="46" spans="1:19" x14ac:dyDescent="0.2">
      <c r="L46" s="110" t="s">
        <v>767</v>
      </c>
      <c r="M46" s="110" t="s">
        <v>768</v>
      </c>
      <c r="Q46" s="17" t="s">
        <v>881</v>
      </c>
      <c r="R46" s="20" t="s">
        <v>882</v>
      </c>
      <c r="S46" s="17" t="s">
        <v>881</v>
      </c>
    </row>
    <row r="47" spans="1:19" x14ac:dyDescent="0.2">
      <c r="L47" s="110" t="s">
        <v>769</v>
      </c>
      <c r="M47" s="110" t="s">
        <v>770</v>
      </c>
      <c r="Q47" s="17" t="s">
        <v>927</v>
      </c>
      <c r="R47" s="20" t="s">
        <v>928</v>
      </c>
      <c r="S47" s="17" t="s">
        <v>927</v>
      </c>
    </row>
    <row r="48" spans="1:19" x14ac:dyDescent="0.2">
      <c r="L48" s="110" t="s">
        <v>512</v>
      </c>
      <c r="M48" s="110" t="s">
        <v>513</v>
      </c>
      <c r="Q48" s="17" t="s">
        <v>889</v>
      </c>
      <c r="R48" s="20" t="s">
        <v>890</v>
      </c>
      <c r="S48" s="17" t="s">
        <v>889</v>
      </c>
    </row>
    <row r="49" spans="12:19" x14ac:dyDescent="0.2">
      <c r="L49" s="110" t="s">
        <v>771</v>
      </c>
      <c r="M49" s="110" t="s">
        <v>772</v>
      </c>
      <c r="Q49" s="17" t="s">
        <v>1009</v>
      </c>
      <c r="R49" s="20" t="s">
        <v>1010</v>
      </c>
      <c r="S49" s="17" t="s">
        <v>1009</v>
      </c>
    </row>
    <row r="50" spans="12:19" x14ac:dyDescent="0.2">
      <c r="L50" s="110" t="s">
        <v>307</v>
      </c>
      <c r="M50" s="110" t="s">
        <v>308</v>
      </c>
      <c r="Q50" s="17" t="s">
        <v>891</v>
      </c>
      <c r="R50" s="20" t="s">
        <v>892</v>
      </c>
      <c r="S50" s="17" t="s">
        <v>891</v>
      </c>
    </row>
    <row r="51" spans="12:19" x14ac:dyDescent="0.2">
      <c r="L51" s="110" t="s">
        <v>773</v>
      </c>
      <c r="M51" s="110" t="s">
        <v>774</v>
      </c>
      <c r="Q51" s="17" t="s">
        <v>877</v>
      </c>
      <c r="R51" s="20" t="s">
        <v>878</v>
      </c>
      <c r="S51" s="17" t="s">
        <v>877</v>
      </c>
    </row>
    <row r="52" spans="12:19" x14ac:dyDescent="0.2">
      <c r="L52" s="110" t="s">
        <v>515</v>
      </c>
      <c r="M52" s="110" t="s">
        <v>1043</v>
      </c>
      <c r="Q52" s="17" t="s">
        <v>907</v>
      </c>
      <c r="R52" s="20" t="s">
        <v>908</v>
      </c>
      <c r="S52" s="17" t="s">
        <v>907</v>
      </c>
    </row>
    <row r="53" spans="12:19" x14ac:dyDescent="0.2">
      <c r="L53" s="110" t="s">
        <v>516</v>
      </c>
      <c r="M53" s="110" t="s">
        <v>517</v>
      </c>
      <c r="Q53" s="17" t="s">
        <v>991</v>
      </c>
      <c r="R53" s="20" t="s">
        <v>992</v>
      </c>
      <c r="S53" s="17" t="s">
        <v>991</v>
      </c>
    </row>
    <row r="54" spans="12:19" x14ac:dyDescent="0.2">
      <c r="L54" s="110" t="s">
        <v>198</v>
      </c>
      <c r="M54" s="110" t="s">
        <v>219</v>
      </c>
      <c r="Q54" s="17" t="s">
        <v>893</v>
      </c>
      <c r="R54" s="20" t="s">
        <v>894</v>
      </c>
      <c r="S54" s="17" t="s">
        <v>893</v>
      </c>
    </row>
    <row r="55" spans="12:19" x14ac:dyDescent="0.2">
      <c r="L55" s="110" t="s">
        <v>519</v>
      </c>
      <c r="M55" s="110" t="s">
        <v>172</v>
      </c>
      <c r="Q55" s="17" t="s">
        <v>937</v>
      </c>
      <c r="R55" s="20" t="s">
        <v>938</v>
      </c>
      <c r="S55" s="17" t="s">
        <v>937</v>
      </c>
    </row>
    <row r="56" spans="12:19" x14ac:dyDescent="0.2">
      <c r="L56" s="110" t="s">
        <v>521</v>
      </c>
      <c r="M56" s="110" t="s">
        <v>522</v>
      </c>
      <c r="Q56" s="17" t="s">
        <v>999</v>
      </c>
      <c r="R56" s="20" t="s">
        <v>1000</v>
      </c>
      <c r="S56" s="17" t="s">
        <v>999</v>
      </c>
    </row>
    <row r="57" spans="12:19" x14ac:dyDescent="0.2">
      <c r="L57" s="110" t="s">
        <v>524</v>
      </c>
      <c r="M57" s="110" t="s">
        <v>525</v>
      </c>
      <c r="Q57" s="17" t="s">
        <v>931</v>
      </c>
      <c r="R57" s="20" t="s">
        <v>932</v>
      </c>
      <c r="S57" s="17" t="s">
        <v>931</v>
      </c>
    </row>
    <row r="58" spans="12:19" x14ac:dyDescent="0.2">
      <c r="L58" s="110" t="s">
        <v>1123</v>
      </c>
      <c r="M58" s="110" t="s">
        <v>1124</v>
      </c>
      <c r="Q58" s="17" t="s">
        <v>865</v>
      </c>
      <c r="R58" s="20" t="s">
        <v>866</v>
      </c>
      <c r="S58" s="17" t="s">
        <v>865</v>
      </c>
    </row>
    <row r="59" spans="12:19" x14ac:dyDescent="0.2">
      <c r="L59" s="110" t="s">
        <v>309</v>
      </c>
      <c r="M59" s="110" t="s">
        <v>310</v>
      </c>
      <c r="Q59" s="17" t="s">
        <v>863</v>
      </c>
      <c r="R59" s="20" t="s">
        <v>864</v>
      </c>
      <c r="S59" s="17" t="s">
        <v>863</v>
      </c>
    </row>
    <row r="60" spans="12:19" x14ac:dyDescent="0.2">
      <c r="L60" s="110" t="s">
        <v>526</v>
      </c>
      <c r="M60" s="110" t="s">
        <v>527</v>
      </c>
      <c r="Q60" s="17" t="s">
        <v>955</v>
      </c>
      <c r="R60" s="20" t="s">
        <v>956</v>
      </c>
      <c r="S60" s="17" t="s">
        <v>955</v>
      </c>
    </row>
    <row r="61" spans="12:19" x14ac:dyDescent="0.2">
      <c r="L61" s="110" t="s">
        <v>528</v>
      </c>
      <c r="M61" s="110" t="s">
        <v>529</v>
      </c>
      <c r="Q61" s="17" t="s">
        <v>981</v>
      </c>
      <c r="R61" s="20" t="s">
        <v>982</v>
      </c>
      <c r="S61" s="17" t="s">
        <v>981</v>
      </c>
    </row>
    <row r="62" spans="12:19" x14ac:dyDescent="0.2">
      <c r="L62" s="110" t="s">
        <v>530</v>
      </c>
      <c r="M62" s="110" t="s">
        <v>531</v>
      </c>
      <c r="Q62" s="17" t="s">
        <v>985</v>
      </c>
      <c r="R62" s="20" t="s">
        <v>986</v>
      </c>
      <c r="S62" s="17" t="s">
        <v>985</v>
      </c>
    </row>
    <row r="63" spans="12:19" x14ac:dyDescent="0.2">
      <c r="L63" s="110" t="s">
        <v>775</v>
      </c>
      <c r="M63" s="110" t="s">
        <v>776</v>
      </c>
      <c r="Q63" s="17" t="s">
        <v>861</v>
      </c>
      <c r="R63" s="20" t="s">
        <v>862</v>
      </c>
      <c r="S63" s="17" t="s">
        <v>861</v>
      </c>
    </row>
    <row r="64" spans="12:19" x14ac:dyDescent="0.2">
      <c r="L64" s="110" t="s">
        <v>532</v>
      </c>
      <c r="M64" s="110" t="s">
        <v>533</v>
      </c>
      <c r="Q64" s="17" t="s">
        <v>1011</v>
      </c>
      <c r="R64" s="20" t="s">
        <v>1012</v>
      </c>
      <c r="S64" s="17" t="s">
        <v>1011</v>
      </c>
    </row>
    <row r="65" spans="12:19" x14ac:dyDescent="0.2">
      <c r="L65" s="110" t="s">
        <v>534</v>
      </c>
      <c r="M65" s="110" t="s">
        <v>535</v>
      </c>
      <c r="Q65" s="17" t="s">
        <v>1001</v>
      </c>
      <c r="R65" s="20" t="s">
        <v>1002</v>
      </c>
      <c r="S65" s="17" t="s">
        <v>1001</v>
      </c>
    </row>
    <row r="66" spans="12:19" x14ac:dyDescent="0.2">
      <c r="L66" s="110" t="s">
        <v>777</v>
      </c>
      <c r="M66" s="110" t="s">
        <v>778</v>
      </c>
      <c r="Q66" s="17" t="s">
        <v>971</v>
      </c>
      <c r="R66" s="20" t="s">
        <v>972</v>
      </c>
      <c r="S66" s="17" t="s">
        <v>971</v>
      </c>
    </row>
    <row r="67" spans="12:19" x14ac:dyDescent="0.2">
      <c r="L67" s="110" t="s">
        <v>536</v>
      </c>
      <c r="M67" s="110" t="s">
        <v>537</v>
      </c>
      <c r="Q67" s="17" t="s">
        <v>909</v>
      </c>
      <c r="R67" s="20" t="s">
        <v>910</v>
      </c>
      <c r="S67" s="17" t="s">
        <v>909</v>
      </c>
    </row>
    <row r="68" spans="12:19" x14ac:dyDescent="0.2">
      <c r="L68" s="110" t="s">
        <v>538</v>
      </c>
      <c r="M68" s="110" t="s">
        <v>1044</v>
      </c>
      <c r="Q68" s="17" t="s">
        <v>911</v>
      </c>
      <c r="R68" s="20" t="s">
        <v>912</v>
      </c>
      <c r="S68" s="17" t="s">
        <v>911</v>
      </c>
    </row>
    <row r="69" spans="12:19" x14ac:dyDescent="0.2">
      <c r="L69" s="110" t="s">
        <v>539</v>
      </c>
      <c r="M69" s="110" t="s">
        <v>540</v>
      </c>
      <c r="Q69" s="18"/>
    </row>
    <row r="70" spans="12:19" x14ac:dyDescent="0.2">
      <c r="L70" s="110" t="s">
        <v>1247</v>
      </c>
      <c r="M70" s="110" t="s">
        <v>1248</v>
      </c>
      <c r="Q70" s="18"/>
    </row>
    <row r="71" spans="12:19" x14ac:dyDescent="0.2">
      <c r="L71" s="110" t="s">
        <v>779</v>
      </c>
      <c r="M71" s="110" t="s">
        <v>780</v>
      </c>
      <c r="Q71" s="18"/>
    </row>
    <row r="72" spans="12:19" x14ac:dyDescent="0.2">
      <c r="L72" s="110" t="s">
        <v>541</v>
      </c>
      <c r="M72" s="110" t="s">
        <v>542</v>
      </c>
      <c r="Q72" s="18"/>
    </row>
    <row r="73" spans="12:19" x14ac:dyDescent="0.2">
      <c r="L73" s="110" t="s">
        <v>257</v>
      </c>
      <c r="M73" s="110" t="s">
        <v>258</v>
      </c>
      <c r="Q73" s="18"/>
    </row>
    <row r="74" spans="12:19" x14ac:dyDescent="0.2">
      <c r="L74" s="110" t="s">
        <v>543</v>
      </c>
      <c r="M74" s="110" t="s">
        <v>311</v>
      </c>
      <c r="Q74" s="18"/>
    </row>
    <row r="75" spans="12:19" x14ac:dyDescent="0.2">
      <c r="L75" s="110" t="s">
        <v>544</v>
      </c>
      <c r="M75" s="110" t="s">
        <v>173</v>
      </c>
      <c r="Q75" s="18"/>
    </row>
    <row r="76" spans="12:19" x14ac:dyDescent="0.2">
      <c r="L76" s="110" t="s">
        <v>1307</v>
      </c>
      <c r="M76" s="110" t="s">
        <v>1308</v>
      </c>
      <c r="Q76" s="18"/>
    </row>
    <row r="77" spans="12:19" x14ac:dyDescent="0.2">
      <c r="L77" s="110" t="s">
        <v>545</v>
      </c>
      <c r="M77" s="110" t="s">
        <v>546</v>
      </c>
      <c r="Q77" s="18"/>
    </row>
    <row r="78" spans="12:19" x14ac:dyDescent="0.2">
      <c r="L78" s="110" t="s">
        <v>547</v>
      </c>
      <c r="M78" s="110" t="s">
        <v>548</v>
      </c>
      <c r="Q78" s="18"/>
    </row>
    <row r="79" spans="12:19" x14ac:dyDescent="0.2">
      <c r="L79" s="110" t="s">
        <v>549</v>
      </c>
      <c r="M79" s="110" t="s">
        <v>550</v>
      </c>
      <c r="Q79" s="18"/>
    </row>
    <row r="80" spans="12:19" x14ac:dyDescent="0.2">
      <c r="L80" s="110" t="s">
        <v>312</v>
      </c>
      <c r="M80" s="110" t="s">
        <v>313</v>
      </c>
      <c r="Q80" s="18"/>
    </row>
    <row r="81" spans="12:17" x14ac:dyDescent="0.2">
      <c r="L81" s="110" t="s">
        <v>781</v>
      </c>
      <c r="M81" s="110" t="s">
        <v>782</v>
      </c>
      <c r="Q81" s="18"/>
    </row>
    <row r="82" spans="12:17" x14ac:dyDescent="0.2">
      <c r="L82" s="110" t="s">
        <v>551</v>
      </c>
      <c r="M82" s="110" t="s">
        <v>552</v>
      </c>
      <c r="Q82" s="18"/>
    </row>
    <row r="83" spans="12:17" x14ac:dyDescent="0.2">
      <c r="L83" s="110" t="s">
        <v>553</v>
      </c>
      <c r="M83" s="110" t="s">
        <v>554</v>
      </c>
      <c r="Q83" s="18"/>
    </row>
    <row r="84" spans="12:17" x14ac:dyDescent="0.2">
      <c r="L84" s="110" t="s">
        <v>199</v>
      </c>
      <c r="M84" s="110" t="s">
        <v>220</v>
      </c>
      <c r="Q84" s="18"/>
    </row>
    <row r="85" spans="12:17" x14ac:dyDescent="0.2">
      <c r="L85" s="110" t="s">
        <v>1125</v>
      </c>
      <c r="M85" s="110" t="s">
        <v>1126</v>
      </c>
      <c r="Q85" s="18"/>
    </row>
    <row r="86" spans="12:17" x14ac:dyDescent="0.2">
      <c r="L86" s="110" t="s">
        <v>555</v>
      </c>
      <c r="M86" s="110" t="s">
        <v>556</v>
      </c>
      <c r="Q86" s="18"/>
    </row>
    <row r="87" spans="12:17" x14ac:dyDescent="0.2">
      <c r="L87" s="110" t="s">
        <v>557</v>
      </c>
      <c r="M87" s="110" t="s">
        <v>558</v>
      </c>
      <c r="Q87" s="18"/>
    </row>
    <row r="88" spans="12:17" x14ac:dyDescent="0.2">
      <c r="L88" s="110" t="s">
        <v>559</v>
      </c>
      <c r="M88" s="110" t="s">
        <v>560</v>
      </c>
      <c r="Q88" s="18"/>
    </row>
    <row r="89" spans="12:17" x14ac:dyDescent="0.2">
      <c r="L89" s="110" t="s">
        <v>561</v>
      </c>
      <c r="M89" s="110" t="s">
        <v>562</v>
      </c>
      <c r="Q89" s="18"/>
    </row>
    <row r="90" spans="12:17" x14ac:dyDescent="0.2">
      <c r="L90" s="110" t="s">
        <v>563</v>
      </c>
      <c r="M90" s="110" t="s">
        <v>564</v>
      </c>
      <c r="Q90" s="18"/>
    </row>
    <row r="91" spans="12:17" x14ac:dyDescent="0.2">
      <c r="L91" s="110" t="s">
        <v>565</v>
      </c>
      <c r="M91" s="110" t="s">
        <v>566</v>
      </c>
      <c r="Q91" s="18"/>
    </row>
    <row r="92" spans="12:17" x14ac:dyDescent="0.2">
      <c r="L92" s="110" t="s">
        <v>783</v>
      </c>
      <c r="M92" s="110" t="s">
        <v>784</v>
      </c>
      <c r="Q92" s="18"/>
    </row>
    <row r="93" spans="12:17" x14ac:dyDescent="0.2">
      <c r="L93" s="110" t="s">
        <v>1319</v>
      </c>
      <c r="M93" s="110" t="s">
        <v>1320</v>
      </c>
      <c r="Q93" s="18"/>
    </row>
    <row r="94" spans="12:17" x14ac:dyDescent="0.2">
      <c r="L94" s="110" t="s">
        <v>567</v>
      </c>
      <c r="M94" s="110" t="s">
        <v>568</v>
      </c>
      <c r="Q94" s="18"/>
    </row>
    <row r="95" spans="12:17" x14ac:dyDescent="0.2">
      <c r="L95" s="110" t="s">
        <v>314</v>
      </c>
      <c r="M95" s="110" t="s">
        <v>315</v>
      </c>
      <c r="Q95" s="18"/>
    </row>
    <row r="96" spans="12:17" x14ac:dyDescent="0.2">
      <c r="L96" s="110" t="s">
        <v>569</v>
      </c>
      <c r="M96" s="110" t="s">
        <v>570</v>
      </c>
      <c r="Q96" s="18"/>
    </row>
    <row r="97" spans="12:17" x14ac:dyDescent="0.2">
      <c r="L97" s="110" t="s">
        <v>571</v>
      </c>
      <c r="M97" s="110" t="s">
        <v>572</v>
      </c>
      <c r="Q97" s="18"/>
    </row>
    <row r="98" spans="12:17" x14ac:dyDescent="0.2">
      <c r="L98" s="110" t="s">
        <v>573</v>
      </c>
      <c r="M98" s="110" t="s">
        <v>574</v>
      </c>
      <c r="Q98" s="18"/>
    </row>
    <row r="99" spans="12:17" x14ac:dyDescent="0.2">
      <c r="L99" s="110" t="s">
        <v>785</v>
      </c>
      <c r="M99" s="110" t="s">
        <v>786</v>
      </c>
      <c r="Q99" s="18"/>
    </row>
    <row r="100" spans="12:17" x14ac:dyDescent="0.2">
      <c r="L100" s="110" t="s">
        <v>575</v>
      </c>
      <c r="M100" s="110" t="s">
        <v>576</v>
      </c>
      <c r="Q100" s="18"/>
    </row>
    <row r="101" spans="12:17" x14ac:dyDescent="0.2">
      <c r="L101" s="110" t="s">
        <v>577</v>
      </c>
      <c r="M101" s="110" t="s">
        <v>578</v>
      </c>
      <c r="Q101" s="18"/>
    </row>
    <row r="102" spans="12:17" x14ac:dyDescent="0.2">
      <c r="L102" s="110" t="s">
        <v>1321</v>
      </c>
      <c r="M102" s="110" t="s">
        <v>1322</v>
      </c>
      <c r="Q102" s="18"/>
    </row>
    <row r="103" spans="12:17" x14ac:dyDescent="0.2">
      <c r="L103" s="110" t="s">
        <v>579</v>
      </c>
      <c r="M103" s="110" t="s">
        <v>580</v>
      </c>
      <c r="Q103" s="18"/>
    </row>
    <row r="104" spans="12:17" x14ac:dyDescent="0.2">
      <c r="L104" s="110" t="s">
        <v>787</v>
      </c>
      <c r="M104" s="110" t="s">
        <v>788</v>
      </c>
      <c r="Q104" s="18"/>
    </row>
    <row r="105" spans="12:17" x14ac:dyDescent="0.2">
      <c r="L105" s="110" t="s">
        <v>581</v>
      </c>
      <c r="M105" s="110" t="s">
        <v>582</v>
      </c>
      <c r="Q105" s="18"/>
    </row>
    <row r="106" spans="12:17" x14ac:dyDescent="0.2">
      <c r="L106" s="110" t="s">
        <v>789</v>
      </c>
      <c r="M106" s="110" t="s">
        <v>790</v>
      </c>
      <c r="Q106" s="18"/>
    </row>
    <row r="107" spans="12:17" x14ac:dyDescent="0.2">
      <c r="L107" s="110" t="s">
        <v>583</v>
      </c>
      <c r="M107" s="110" t="s">
        <v>584</v>
      </c>
      <c r="Q107" s="18"/>
    </row>
    <row r="108" spans="12:17" x14ac:dyDescent="0.2">
      <c r="L108" s="110" t="s">
        <v>585</v>
      </c>
      <c r="M108" s="110" t="s">
        <v>586</v>
      </c>
      <c r="Q108" s="18"/>
    </row>
    <row r="109" spans="12:17" x14ac:dyDescent="0.2">
      <c r="L109" s="110" t="s">
        <v>587</v>
      </c>
      <c r="M109" s="110" t="s">
        <v>588</v>
      </c>
      <c r="Q109" s="18"/>
    </row>
    <row r="110" spans="12:17" x14ac:dyDescent="0.2">
      <c r="L110" s="110" t="s">
        <v>589</v>
      </c>
      <c r="M110" s="110" t="s">
        <v>1127</v>
      </c>
      <c r="Q110" s="18"/>
    </row>
    <row r="111" spans="12:17" x14ac:dyDescent="0.2">
      <c r="L111" s="110" t="s">
        <v>791</v>
      </c>
      <c r="M111" s="110" t="s">
        <v>792</v>
      </c>
      <c r="Q111" s="18"/>
    </row>
    <row r="112" spans="12:17" x14ac:dyDescent="0.2">
      <c r="L112" s="110" t="s">
        <v>1029</v>
      </c>
      <c r="M112" s="110" t="s">
        <v>1030</v>
      </c>
      <c r="Q112" s="18"/>
    </row>
    <row r="113" spans="12:17" x14ac:dyDescent="0.2">
      <c r="L113" s="110" t="s">
        <v>590</v>
      </c>
      <c r="M113" s="110" t="s">
        <v>591</v>
      </c>
      <c r="Q113" s="18"/>
    </row>
    <row r="114" spans="12:17" x14ac:dyDescent="0.2">
      <c r="L114" s="110" t="s">
        <v>793</v>
      </c>
      <c r="M114" s="110" t="s">
        <v>794</v>
      </c>
      <c r="Q114" s="18"/>
    </row>
    <row r="115" spans="12:17" x14ac:dyDescent="0.2">
      <c r="L115" s="110" t="s">
        <v>153</v>
      </c>
      <c r="M115" s="110" t="s">
        <v>174</v>
      </c>
      <c r="Q115" s="18"/>
    </row>
    <row r="116" spans="12:17" x14ac:dyDescent="0.2">
      <c r="L116" s="110" t="s">
        <v>592</v>
      </c>
      <c r="M116" s="110" t="s">
        <v>593</v>
      </c>
      <c r="Q116" s="18"/>
    </row>
    <row r="117" spans="12:17" x14ac:dyDescent="0.2">
      <c r="L117" s="110" t="s">
        <v>200</v>
      </c>
      <c r="M117" s="110" t="s">
        <v>221</v>
      </c>
      <c r="Q117" s="18"/>
    </row>
    <row r="118" spans="12:17" x14ac:dyDescent="0.2">
      <c r="L118" s="110" t="s">
        <v>1031</v>
      </c>
      <c r="M118" s="110" t="s">
        <v>1032</v>
      </c>
      <c r="Q118" s="18"/>
    </row>
    <row r="119" spans="12:17" x14ac:dyDescent="0.2">
      <c r="L119" s="110" t="s">
        <v>1128</v>
      </c>
      <c r="M119" s="110" t="s">
        <v>1129</v>
      </c>
      <c r="Q119" s="18"/>
    </row>
    <row r="120" spans="12:17" x14ac:dyDescent="0.2">
      <c r="L120" s="110" t="s">
        <v>594</v>
      </c>
      <c r="M120" s="110" t="s">
        <v>595</v>
      </c>
      <c r="Q120" s="18"/>
    </row>
    <row r="121" spans="12:17" x14ac:dyDescent="0.2">
      <c r="L121" s="110" t="s">
        <v>795</v>
      </c>
      <c r="M121" s="110" t="s">
        <v>796</v>
      </c>
      <c r="Q121" s="18"/>
    </row>
    <row r="122" spans="12:17" x14ac:dyDescent="0.2">
      <c r="L122" s="110" t="s">
        <v>596</v>
      </c>
      <c r="M122" s="110" t="s">
        <v>597</v>
      </c>
      <c r="Q122" s="18"/>
    </row>
    <row r="123" spans="12:17" x14ac:dyDescent="0.2">
      <c r="L123" s="110" t="s">
        <v>598</v>
      </c>
      <c r="M123" s="110" t="s">
        <v>222</v>
      </c>
      <c r="Q123" s="18"/>
    </row>
    <row r="124" spans="12:17" x14ac:dyDescent="0.2">
      <c r="L124" s="110" t="s">
        <v>1198</v>
      </c>
      <c r="M124" s="110" t="s">
        <v>1199</v>
      </c>
      <c r="Q124" s="18"/>
    </row>
    <row r="125" spans="12:17" x14ac:dyDescent="0.2">
      <c r="L125" s="110" t="s">
        <v>599</v>
      </c>
      <c r="M125" s="110" t="s">
        <v>600</v>
      </c>
      <c r="Q125" s="18"/>
    </row>
    <row r="126" spans="12:17" x14ac:dyDescent="0.2">
      <c r="L126" s="110" t="s">
        <v>601</v>
      </c>
      <c r="M126" s="110" t="s">
        <v>602</v>
      </c>
      <c r="Q126" s="18"/>
    </row>
    <row r="127" spans="12:17" x14ac:dyDescent="0.2">
      <c r="L127" s="110" t="s">
        <v>154</v>
      </c>
      <c r="M127" s="110" t="s">
        <v>175</v>
      </c>
      <c r="Q127" s="18"/>
    </row>
    <row r="128" spans="12:17" x14ac:dyDescent="0.2">
      <c r="L128" s="110" t="s">
        <v>603</v>
      </c>
      <c r="M128" s="110" t="s">
        <v>604</v>
      </c>
      <c r="Q128" s="18"/>
    </row>
    <row r="129" spans="12:17" x14ac:dyDescent="0.2">
      <c r="L129" s="110" t="s">
        <v>605</v>
      </c>
      <c r="M129" s="110" t="s">
        <v>606</v>
      </c>
      <c r="Q129" s="18"/>
    </row>
    <row r="130" spans="12:17" x14ac:dyDescent="0.2">
      <c r="L130" s="110" t="s">
        <v>316</v>
      </c>
      <c r="M130" s="110" t="s">
        <v>317</v>
      </c>
      <c r="Q130" s="18"/>
    </row>
    <row r="131" spans="12:17" x14ac:dyDescent="0.2">
      <c r="L131" s="110" t="s">
        <v>1045</v>
      </c>
      <c r="M131" s="110" t="s">
        <v>1046</v>
      </c>
      <c r="Q131" s="18"/>
    </row>
    <row r="132" spans="12:17" x14ac:dyDescent="0.2">
      <c r="L132" s="110" t="s">
        <v>1130</v>
      </c>
      <c r="M132" s="110" t="s">
        <v>1131</v>
      </c>
      <c r="Q132" s="18"/>
    </row>
    <row r="133" spans="12:17" x14ac:dyDescent="0.2">
      <c r="L133" s="110" t="s">
        <v>797</v>
      </c>
      <c r="M133" s="110" t="s">
        <v>798</v>
      </c>
      <c r="Q133" s="18"/>
    </row>
    <row r="134" spans="12:17" x14ac:dyDescent="0.2">
      <c r="L134" s="110" t="s">
        <v>607</v>
      </c>
      <c r="M134" s="110" t="s">
        <v>608</v>
      </c>
      <c r="Q134" s="18"/>
    </row>
    <row r="135" spans="12:17" x14ac:dyDescent="0.2">
      <c r="L135" s="110" t="s">
        <v>609</v>
      </c>
      <c r="M135" s="110" t="s">
        <v>610</v>
      </c>
      <c r="Q135" s="18"/>
    </row>
    <row r="136" spans="12:17" x14ac:dyDescent="0.2">
      <c r="L136" s="110" t="s">
        <v>611</v>
      </c>
      <c r="M136" s="110" t="s">
        <v>612</v>
      </c>
      <c r="Q136" s="18"/>
    </row>
    <row r="137" spans="12:17" x14ac:dyDescent="0.2">
      <c r="L137" s="110" t="s">
        <v>613</v>
      </c>
      <c r="M137" s="110" t="s">
        <v>614</v>
      </c>
      <c r="Q137" s="18"/>
    </row>
    <row r="138" spans="12:17" x14ac:dyDescent="0.2">
      <c r="L138" s="110" t="s">
        <v>615</v>
      </c>
      <c r="M138" s="110" t="s">
        <v>616</v>
      </c>
      <c r="Q138" s="18"/>
    </row>
    <row r="139" spans="12:17" x14ac:dyDescent="0.2">
      <c r="L139" s="110" t="s">
        <v>1249</v>
      </c>
      <c r="M139" s="110" t="s">
        <v>1250</v>
      </c>
      <c r="Q139" s="18"/>
    </row>
    <row r="140" spans="12:17" x14ac:dyDescent="0.2">
      <c r="L140" s="110" t="s">
        <v>617</v>
      </c>
      <c r="M140" s="110" t="s">
        <v>618</v>
      </c>
      <c r="Q140" s="18"/>
    </row>
    <row r="141" spans="12:17" x14ac:dyDescent="0.2">
      <c r="L141" s="110" t="s">
        <v>619</v>
      </c>
      <c r="M141" s="110" t="s">
        <v>620</v>
      </c>
    </row>
    <row r="142" spans="12:17" x14ac:dyDescent="0.2">
      <c r="L142" s="110" t="s">
        <v>1047</v>
      </c>
      <c r="M142" s="110" t="s">
        <v>1048</v>
      </c>
    </row>
    <row r="143" spans="12:17" x14ac:dyDescent="0.2">
      <c r="L143" s="110" t="s">
        <v>621</v>
      </c>
      <c r="M143" s="110" t="s">
        <v>622</v>
      </c>
    </row>
    <row r="144" spans="12:17" x14ac:dyDescent="0.2">
      <c r="L144" s="110" t="s">
        <v>318</v>
      </c>
      <c r="M144" s="110" t="s">
        <v>319</v>
      </c>
    </row>
    <row r="145" spans="12:13" x14ac:dyDescent="0.2">
      <c r="L145" s="110" t="s">
        <v>1049</v>
      </c>
      <c r="M145" s="110" t="s">
        <v>1050</v>
      </c>
    </row>
    <row r="146" spans="12:13" x14ac:dyDescent="0.2">
      <c r="L146" s="110" t="s">
        <v>155</v>
      </c>
      <c r="M146" s="110" t="s">
        <v>176</v>
      </c>
    </row>
    <row r="147" spans="12:13" x14ac:dyDescent="0.2">
      <c r="L147" s="110" t="s">
        <v>1200</v>
      </c>
      <c r="M147" s="110" t="s">
        <v>1201</v>
      </c>
    </row>
    <row r="148" spans="12:13" x14ac:dyDescent="0.2">
      <c r="L148" s="110" t="s">
        <v>623</v>
      </c>
      <c r="M148" s="110" t="s">
        <v>624</v>
      </c>
    </row>
    <row r="149" spans="12:13" x14ac:dyDescent="0.2">
      <c r="L149" s="110" t="s">
        <v>1051</v>
      </c>
      <c r="M149" s="110" t="s">
        <v>1052</v>
      </c>
    </row>
    <row r="150" spans="12:13" x14ac:dyDescent="0.2">
      <c r="L150" s="110" t="s">
        <v>625</v>
      </c>
      <c r="M150" s="110" t="s">
        <v>626</v>
      </c>
    </row>
    <row r="151" spans="12:13" x14ac:dyDescent="0.2">
      <c r="L151" s="110" t="s">
        <v>320</v>
      </c>
      <c r="M151" s="110" t="s">
        <v>321</v>
      </c>
    </row>
    <row r="152" spans="12:13" x14ac:dyDescent="0.2">
      <c r="L152" s="110" t="s">
        <v>627</v>
      </c>
      <c r="M152" s="110" t="s">
        <v>628</v>
      </c>
    </row>
    <row r="153" spans="12:13" x14ac:dyDescent="0.2">
      <c r="L153" s="110" t="s">
        <v>1251</v>
      </c>
      <c r="M153" s="110" t="s">
        <v>1252</v>
      </c>
    </row>
    <row r="154" spans="12:13" x14ac:dyDescent="0.2">
      <c r="L154" s="110" t="s">
        <v>1132</v>
      </c>
      <c r="M154" s="110" t="s">
        <v>1133</v>
      </c>
    </row>
    <row r="155" spans="12:13" x14ac:dyDescent="0.2">
      <c r="L155" s="110" t="s">
        <v>259</v>
      </c>
      <c r="M155" s="110" t="s">
        <v>260</v>
      </c>
    </row>
    <row r="156" spans="12:13" x14ac:dyDescent="0.2">
      <c r="L156" s="110" t="s">
        <v>1202</v>
      </c>
      <c r="M156" s="110" t="s">
        <v>1203</v>
      </c>
    </row>
    <row r="157" spans="12:13" x14ac:dyDescent="0.2">
      <c r="L157" s="110" t="s">
        <v>1053</v>
      </c>
      <c r="M157" s="110" t="s">
        <v>1054</v>
      </c>
    </row>
    <row r="158" spans="12:13" x14ac:dyDescent="0.2">
      <c r="L158" s="110" t="s">
        <v>629</v>
      </c>
      <c r="M158" s="110" t="s">
        <v>630</v>
      </c>
    </row>
    <row r="159" spans="12:13" x14ac:dyDescent="0.2">
      <c r="L159" s="110" t="s">
        <v>201</v>
      </c>
      <c r="M159" s="110" t="s">
        <v>223</v>
      </c>
    </row>
    <row r="160" spans="12:13" x14ac:dyDescent="0.2">
      <c r="L160" s="110" t="s">
        <v>631</v>
      </c>
      <c r="M160" s="110" t="s">
        <v>1323</v>
      </c>
    </row>
    <row r="161" spans="12:13" x14ac:dyDescent="0.2">
      <c r="L161" s="110" t="s">
        <v>632</v>
      </c>
      <c r="M161" s="110" t="s">
        <v>633</v>
      </c>
    </row>
    <row r="162" spans="12:13" x14ac:dyDescent="0.2">
      <c r="L162" s="110" t="s">
        <v>634</v>
      </c>
      <c r="M162" s="110" t="s">
        <v>635</v>
      </c>
    </row>
    <row r="163" spans="12:13" x14ac:dyDescent="0.2">
      <c r="L163" s="110" t="s">
        <v>636</v>
      </c>
      <c r="M163" s="110" t="s">
        <v>637</v>
      </c>
    </row>
    <row r="164" spans="12:13" x14ac:dyDescent="0.2">
      <c r="L164" s="110" t="s">
        <v>638</v>
      </c>
      <c r="M164" s="110" t="s">
        <v>639</v>
      </c>
    </row>
    <row r="165" spans="12:13" x14ac:dyDescent="0.2">
      <c r="L165" s="110" t="s">
        <v>799</v>
      </c>
      <c r="M165" s="110" t="s">
        <v>800</v>
      </c>
    </row>
    <row r="166" spans="12:13" x14ac:dyDescent="0.2">
      <c r="L166" s="110" t="s">
        <v>640</v>
      </c>
      <c r="M166" s="110" t="s">
        <v>224</v>
      </c>
    </row>
    <row r="167" spans="12:13" x14ac:dyDescent="0.2">
      <c r="L167" s="110" t="s">
        <v>641</v>
      </c>
      <c r="M167" s="110" t="s">
        <v>642</v>
      </c>
    </row>
    <row r="168" spans="12:13" x14ac:dyDescent="0.2">
      <c r="L168" s="110" t="s">
        <v>643</v>
      </c>
      <c r="M168" s="110" t="s">
        <v>1204</v>
      </c>
    </row>
    <row r="169" spans="12:13" x14ac:dyDescent="0.2">
      <c r="L169" s="110" t="s">
        <v>644</v>
      </c>
      <c r="M169" s="110" t="s">
        <v>645</v>
      </c>
    </row>
    <row r="170" spans="12:13" x14ac:dyDescent="0.2">
      <c r="L170" s="110" t="s">
        <v>1205</v>
      </c>
      <c r="M170" s="110" t="s">
        <v>1206</v>
      </c>
    </row>
    <row r="171" spans="12:13" x14ac:dyDescent="0.2">
      <c r="L171" s="110" t="s">
        <v>646</v>
      </c>
      <c r="M171" s="110" t="s">
        <v>647</v>
      </c>
    </row>
    <row r="172" spans="12:13" x14ac:dyDescent="0.2">
      <c r="L172" s="110" t="s">
        <v>1207</v>
      </c>
      <c r="M172" s="110" t="s">
        <v>1208</v>
      </c>
    </row>
    <row r="173" spans="12:13" x14ac:dyDescent="0.2">
      <c r="L173" s="110" t="s">
        <v>156</v>
      </c>
      <c r="M173" s="110" t="s">
        <v>177</v>
      </c>
    </row>
    <row r="174" spans="12:13" x14ac:dyDescent="0.2">
      <c r="L174" s="110" t="s">
        <v>801</v>
      </c>
      <c r="M174" s="110" t="s">
        <v>802</v>
      </c>
    </row>
    <row r="175" spans="12:13" x14ac:dyDescent="0.2">
      <c r="L175" s="110" t="s">
        <v>1253</v>
      </c>
      <c r="M175" s="110" t="s">
        <v>1254</v>
      </c>
    </row>
    <row r="176" spans="12:13" x14ac:dyDescent="0.2">
      <c r="L176" s="110" t="s">
        <v>648</v>
      </c>
      <c r="M176" s="110" t="s">
        <v>649</v>
      </c>
    </row>
    <row r="177" spans="12:13" x14ac:dyDescent="0.2">
      <c r="L177" s="110" t="s">
        <v>261</v>
      </c>
      <c r="M177" s="110" t="s">
        <v>650</v>
      </c>
    </row>
    <row r="178" spans="12:13" x14ac:dyDescent="0.2">
      <c r="L178" s="110" t="s">
        <v>1324</v>
      </c>
      <c r="M178" s="110" t="s">
        <v>1325</v>
      </c>
    </row>
    <row r="179" spans="12:13" x14ac:dyDescent="0.2">
      <c r="L179" s="110" t="s">
        <v>1055</v>
      </c>
      <c r="M179" s="110" t="s">
        <v>1056</v>
      </c>
    </row>
    <row r="180" spans="12:13" x14ac:dyDescent="0.2">
      <c r="L180" s="110" t="s">
        <v>1033</v>
      </c>
      <c r="M180" s="110" t="s">
        <v>1034</v>
      </c>
    </row>
    <row r="181" spans="12:13" x14ac:dyDescent="0.2">
      <c r="L181" s="110" t="s">
        <v>1255</v>
      </c>
      <c r="M181" s="110" t="s">
        <v>1256</v>
      </c>
    </row>
    <row r="182" spans="12:13" x14ac:dyDescent="0.2">
      <c r="L182" s="110" t="s">
        <v>651</v>
      </c>
      <c r="M182" s="110" t="s">
        <v>652</v>
      </c>
    </row>
    <row r="183" spans="12:13" x14ac:dyDescent="0.2">
      <c r="L183" s="110" t="s">
        <v>1134</v>
      </c>
      <c r="M183" s="110" t="s">
        <v>1135</v>
      </c>
    </row>
    <row r="184" spans="12:13" x14ac:dyDescent="0.2">
      <c r="L184" s="110" t="s">
        <v>1326</v>
      </c>
      <c r="M184" s="110" t="s">
        <v>1327</v>
      </c>
    </row>
    <row r="185" spans="12:13" x14ac:dyDescent="0.2">
      <c r="L185" s="110" t="s">
        <v>653</v>
      </c>
      <c r="M185" s="110" t="s">
        <v>654</v>
      </c>
    </row>
    <row r="186" spans="12:13" x14ac:dyDescent="0.2">
      <c r="L186" s="110" t="s">
        <v>322</v>
      </c>
      <c r="M186" s="110" t="s">
        <v>323</v>
      </c>
    </row>
    <row r="187" spans="12:13" x14ac:dyDescent="0.2">
      <c r="L187" s="110" t="s">
        <v>157</v>
      </c>
      <c r="M187" s="110" t="s">
        <v>178</v>
      </c>
    </row>
    <row r="188" spans="12:13" x14ac:dyDescent="0.2">
      <c r="L188" s="110" t="s">
        <v>803</v>
      </c>
      <c r="M188" s="110" t="s">
        <v>804</v>
      </c>
    </row>
    <row r="189" spans="12:13" x14ac:dyDescent="0.2">
      <c r="L189" s="110" t="s">
        <v>655</v>
      </c>
      <c r="M189" s="110" t="s">
        <v>656</v>
      </c>
    </row>
    <row r="190" spans="12:13" x14ac:dyDescent="0.2">
      <c r="L190" s="110" t="s">
        <v>1209</v>
      </c>
      <c r="M190" s="110" t="s">
        <v>1210</v>
      </c>
    </row>
    <row r="191" spans="12:13" x14ac:dyDescent="0.2">
      <c r="L191" s="110" t="s">
        <v>262</v>
      </c>
      <c r="M191" s="110" t="s">
        <v>263</v>
      </c>
    </row>
    <row r="192" spans="12:13" x14ac:dyDescent="0.2">
      <c r="L192" s="110" t="s">
        <v>327</v>
      </c>
      <c r="M192" s="110" t="s">
        <v>328</v>
      </c>
    </row>
    <row r="193" spans="12:13" x14ac:dyDescent="0.2">
      <c r="L193" s="110" t="s">
        <v>805</v>
      </c>
      <c r="M193" s="110" t="s">
        <v>806</v>
      </c>
    </row>
    <row r="194" spans="12:13" x14ac:dyDescent="0.2">
      <c r="L194" s="110" t="s">
        <v>1211</v>
      </c>
      <c r="M194" s="110" t="s">
        <v>1212</v>
      </c>
    </row>
    <row r="195" spans="12:13" x14ac:dyDescent="0.2">
      <c r="L195" s="110" t="s">
        <v>807</v>
      </c>
      <c r="M195" s="110" t="s">
        <v>808</v>
      </c>
    </row>
    <row r="196" spans="12:13" x14ac:dyDescent="0.2">
      <c r="L196" s="110" t="s">
        <v>809</v>
      </c>
      <c r="M196" s="110" t="s">
        <v>810</v>
      </c>
    </row>
    <row r="197" spans="12:13" x14ac:dyDescent="0.2">
      <c r="L197" s="110" t="s">
        <v>657</v>
      </c>
      <c r="M197" s="110" t="s">
        <v>658</v>
      </c>
    </row>
    <row r="198" spans="12:13" x14ac:dyDescent="0.2">
      <c r="L198" s="110" t="s">
        <v>659</v>
      </c>
      <c r="M198" s="110" t="s">
        <v>660</v>
      </c>
    </row>
    <row r="199" spans="12:13" x14ac:dyDescent="0.2">
      <c r="L199" s="110" t="s">
        <v>661</v>
      </c>
      <c r="M199" s="110" t="s">
        <v>662</v>
      </c>
    </row>
    <row r="200" spans="12:13" x14ac:dyDescent="0.2">
      <c r="L200" s="110" t="s">
        <v>811</v>
      </c>
      <c r="M200" s="110" t="s">
        <v>812</v>
      </c>
    </row>
    <row r="201" spans="12:13" x14ac:dyDescent="0.2">
      <c r="L201" s="110" t="s">
        <v>1136</v>
      </c>
      <c r="M201" s="110" t="s">
        <v>1137</v>
      </c>
    </row>
    <row r="202" spans="12:13" x14ac:dyDescent="0.2">
      <c r="L202" s="110" t="s">
        <v>1057</v>
      </c>
      <c r="M202" s="110" t="s">
        <v>1058</v>
      </c>
    </row>
    <row r="203" spans="12:13" x14ac:dyDescent="0.2">
      <c r="L203" s="110" t="s">
        <v>663</v>
      </c>
      <c r="M203" s="110" t="s">
        <v>664</v>
      </c>
    </row>
    <row r="204" spans="12:13" x14ac:dyDescent="0.2">
      <c r="L204" s="110" t="s">
        <v>665</v>
      </c>
      <c r="M204" s="110" t="s">
        <v>1213</v>
      </c>
    </row>
    <row r="205" spans="12:13" x14ac:dyDescent="0.2">
      <c r="L205" s="110" t="s">
        <v>1214</v>
      </c>
      <c r="M205" s="110" t="s">
        <v>1215</v>
      </c>
    </row>
    <row r="206" spans="12:13" x14ac:dyDescent="0.2">
      <c r="L206" s="110" t="s">
        <v>1328</v>
      </c>
      <c r="M206" s="110" t="s">
        <v>1329</v>
      </c>
    </row>
    <row r="207" spans="12:13" x14ac:dyDescent="0.2">
      <c r="L207" s="110" t="s">
        <v>666</v>
      </c>
      <c r="M207" s="110" t="s">
        <v>667</v>
      </c>
    </row>
    <row r="208" spans="12:13" x14ac:dyDescent="0.2">
      <c r="L208" s="110" t="s">
        <v>1330</v>
      </c>
      <c r="M208" s="110" t="s">
        <v>1331</v>
      </c>
    </row>
    <row r="209" spans="12:13" x14ac:dyDescent="0.2">
      <c r="L209" s="110" t="s">
        <v>264</v>
      </c>
      <c r="M209" s="110" t="s">
        <v>265</v>
      </c>
    </row>
    <row r="210" spans="12:13" x14ac:dyDescent="0.2">
      <c r="L210" s="110" t="s">
        <v>266</v>
      </c>
      <c r="M210" s="110" t="s">
        <v>267</v>
      </c>
    </row>
    <row r="211" spans="12:13" x14ac:dyDescent="0.2">
      <c r="L211" s="110" t="s">
        <v>1257</v>
      </c>
      <c r="M211" s="110" t="s">
        <v>1258</v>
      </c>
    </row>
    <row r="212" spans="12:13" x14ac:dyDescent="0.2">
      <c r="L212" s="110" t="s">
        <v>668</v>
      </c>
      <c r="M212" s="110" t="s">
        <v>669</v>
      </c>
    </row>
    <row r="213" spans="12:13" x14ac:dyDescent="0.2">
      <c r="L213" s="110" t="s">
        <v>1059</v>
      </c>
      <c r="M213" s="110" t="s">
        <v>1060</v>
      </c>
    </row>
    <row r="214" spans="12:13" x14ac:dyDescent="0.2">
      <c r="L214" s="110" t="s">
        <v>324</v>
      </c>
      <c r="M214" s="110" t="s">
        <v>325</v>
      </c>
    </row>
    <row r="215" spans="12:13" x14ac:dyDescent="0.2">
      <c r="L215" s="110" t="s">
        <v>813</v>
      </c>
      <c r="M215" s="110" t="s">
        <v>814</v>
      </c>
    </row>
    <row r="216" spans="12:13" x14ac:dyDescent="0.2">
      <c r="L216" s="110" t="s">
        <v>1332</v>
      </c>
      <c r="M216" s="110" t="s">
        <v>1333</v>
      </c>
    </row>
    <row r="217" spans="12:13" x14ac:dyDescent="0.2">
      <c r="L217" s="110" t="s">
        <v>670</v>
      </c>
      <c r="M217" s="110" t="s">
        <v>671</v>
      </c>
    </row>
    <row r="218" spans="12:13" x14ac:dyDescent="0.2">
      <c r="L218" s="110" t="s">
        <v>1334</v>
      </c>
      <c r="M218" s="110" t="s">
        <v>1335</v>
      </c>
    </row>
    <row r="219" spans="12:13" x14ac:dyDescent="0.2">
      <c r="L219" s="110" t="s">
        <v>672</v>
      </c>
      <c r="M219" s="110" t="s">
        <v>673</v>
      </c>
    </row>
    <row r="220" spans="12:13" x14ac:dyDescent="0.2">
      <c r="L220" s="110" t="s">
        <v>674</v>
      </c>
      <c r="M220" s="110" t="s">
        <v>675</v>
      </c>
    </row>
    <row r="221" spans="12:13" x14ac:dyDescent="0.2">
      <c r="L221" s="110" t="s">
        <v>158</v>
      </c>
      <c r="M221" s="110" t="s">
        <v>179</v>
      </c>
    </row>
    <row r="222" spans="12:13" x14ac:dyDescent="0.2">
      <c r="L222" s="110" t="s">
        <v>815</v>
      </c>
      <c r="M222" s="110" t="s">
        <v>816</v>
      </c>
    </row>
    <row r="223" spans="12:13" x14ac:dyDescent="0.2">
      <c r="L223" s="110" t="s">
        <v>1061</v>
      </c>
      <c r="M223" s="110" t="s">
        <v>1062</v>
      </c>
    </row>
    <row r="224" spans="12:13" x14ac:dyDescent="0.2">
      <c r="L224" s="110" t="s">
        <v>817</v>
      </c>
      <c r="M224" s="110" t="s">
        <v>818</v>
      </c>
    </row>
    <row r="225" spans="12:13" x14ac:dyDescent="0.2">
      <c r="L225" s="110" t="s">
        <v>1259</v>
      </c>
      <c r="M225" s="110" t="s">
        <v>1260</v>
      </c>
    </row>
    <row r="226" spans="12:13" x14ac:dyDescent="0.2">
      <c r="L226" s="110" t="s">
        <v>268</v>
      </c>
      <c r="M226" s="110" t="s">
        <v>269</v>
      </c>
    </row>
    <row r="227" spans="12:13" x14ac:dyDescent="0.2">
      <c r="L227" s="110" t="s">
        <v>326</v>
      </c>
      <c r="M227" s="110" t="s">
        <v>329</v>
      </c>
    </row>
    <row r="228" spans="12:13" x14ac:dyDescent="0.2">
      <c r="L228" s="110" t="s">
        <v>1261</v>
      </c>
      <c r="M228" s="110" t="s">
        <v>1262</v>
      </c>
    </row>
    <row r="229" spans="12:13" x14ac:dyDescent="0.2">
      <c r="L229" s="110" t="s">
        <v>1138</v>
      </c>
      <c r="M229" s="110" t="s">
        <v>1139</v>
      </c>
    </row>
    <row r="230" spans="12:13" x14ac:dyDescent="0.2">
      <c r="L230" s="110" t="s">
        <v>1187</v>
      </c>
      <c r="M230" s="110" t="s">
        <v>1188</v>
      </c>
    </row>
    <row r="231" spans="12:13" x14ac:dyDescent="0.2">
      <c r="L231" s="110" t="s">
        <v>676</v>
      </c>
      <c r="M231" s="110" t="s">
        <v>677</v>
      </c>
    </row>
    <row r="232" spans="12:13" x14ac:dyDescent="0.2">
      <c r="L232" s="110" t="s">
        <v>1063</v>
      </c>
      <c r="M232" s="110" t="s">
        <v>1064</v>
      </c>
    </row>
    <row r="233" spans="12:13" x14ac:dyDescent="0.2">
      <c r="L233" s="110" t="s">
        <v>678</v>
      </c>
      <c r="M233" s="110" t="s">
        <v>679</v>
      </c>
    </row>
    <row r="234" spans="12:13" x14ac:dyDescent="0.2">
      <c r="L234" s="110" t="s">
        <v>680</v>
      </c>
      <c r="M234" s="110" t="s">
        <v>681</v>
      </c>
    </row>
    <row r="235" spans="12:13" x14ac:dyDescent="0.2">
      <c r="L235" s="110" t="s">
        <v>819</v>
      </c>
      <c r="M235" s="110" t="s">
        <v>820</v>
      </c>
    </row>
    <row r="236" spans="12:13" x14ac:dyDescent="0.2">
      <c r="L236" s="110" t="s">
        <v>682</v>
      </c>
      <c r="M236" s="110" t="s">
        <v>683</v>
      </c>
    </row>
    <row r="237" spans="12:13" x14ac:dyDescent="0.2">
      <c r="L237" s="110" t="s">
        <v>684</v>
      </c>
      <c r="M237" s="110" t="s">
        <v>685</v>
      </c>
    </row>
    <row r="238" spans="12:13" x14ac:dyDescent="0.2">
      <c r="L238" s="110" t="s">
        <v>686</v>
      </c>
      <c r="M238" s="110" t="s">
        <v>687</v>
      </c>
    </row>
    <row r="239" spans="12:13" x14ac:dyDescent="0.2">
      <c r="L239" s="110" t="s">
        <v>159</v>
      </c>
      <c r="M239" s="110" t="s">
        <v>180</v>
      </c>
    </row>
    <row r="240" spans="12:13" x14ac:dyDescent="0.2">
      <c r="L240" s="110" t="s">
        <v>821</v>
      </c>
      <c r="M240" s="110" t="s">
        <v>822</v>
      </c>
    </row>
    <row r="241" spans="12:13" x14ac:dyDescent="0.2">
      <c r="L241" s="110" t="s">
        <v>823</v>
      </c>
      <c r="M241" s="110" t="s">
        <v>824</v>
      </c>
    </row>
    <row r="242" spans="12:13" x14ac:dyDescent="0.2">
      <c r="L242" s="110" t="s">
        <v>688</v>
      </c>
      <c r="M242" s="110" t="s">
        <v>689</v>
      </c>
    </row>
    <row r="243" spans="12:13" x14ac:dyDescent="0.2">
      <c r="L243" s="110" t="s">
        <v>690</v>
      </c>
      <c r="M243" s="110" t="s">
        <v>691</v>
      </c>
    </row>
    <row r="244" spans="12:13" x14ac:dyDescent="0.2">
      <c r="L244" s="110" t="s">
        <v>692</v>
      </c>
      <c r="M244" s="110" t="s">
        <v>693</v>
      </c>
    </row>
    <row r="245" spans="12:13" x14ac:dyDescent="0.2">
      <c r="L245" s="110" t="s">
        <v>694</v>
      </c>
      <c r="M245" s="110" t="s">
        <v>695</v>
      </c>
    </row>
    <row r="246" spans="12:13" x14ac:dyDescent="0.2">
      <c r="L246" s="110" t="s">
        <v>1140</v>
      </c>
      <c r="M246" s="110" t="s">
        <v>1141</v>
      </c>
    </row>
    <row r="247" spans="12:13" x14ac:dyDescent="0.2">
      <c r="L247" s="110" t="s">
        <v>330</v>
      </c>
      <c r="M247" s="110" t="s">
        <v>331</v>
      </c>
    </row>
    <row r="248" spans="12:13" x14ac:dyDescent="0.2">
      <c r="L248" s="110" t="s">
        <v>696</v>
      </c>
      <c r="M248" s="110" t="s">
        <v>697</v>
      </c>
    </row>
    <row r="249" spans="12:13" x14ac:dyDescent="0.2">
      <c r="L249" s="110" t="s">
        <v>1263</v>
      </c>
      <c r="M249" s="110" t="s">
        <v>1264</v>
      </c>
    </row>
    <row r="250" spans="12:13" x14ac:dyDescent="0.2">
      <c r="L250" s="110" t="s">
        <v>698</v>
      </c>
      <c r="M250" s="110" t="s">
        <v>699</v>
      </c>
    </row>
    <row r="251" spans="12:13" x14ac:dyDescent="0.2">
      <c r="L251" s="110" t="s">
        <v>193</v>
      </c>
      <c r="M251" s="110" t="s">
        <v>194</v>
      </c>
    </row>
    <row r="252" spans="12:13" x14ac:dyDescent="0.2">
      <c r="L252" s="110" t="s">
        <v>202</v>
      </c>
      <c r="M252" s="110" t="s">
        <v>225</v>
      </c>
    </row>
    <row r="253" spans="12:13" x14ac:dyDescent="0.2">
      <c r="L253" s="110" t="s">
        <v>332</v>
      </c>
      <c r="M253" s="110" t="s">
        <v>1265</v>
      </c>
    </row>
    <row r="254" spans="12:13" x14ac:dyDescent="0.2">
      <c r="L254" s="110" t="s">
        <v>700</v>
      </c>
      <c r="M254" s="110" t="s">
        <v>701</v>
      </c>
    </row>
    <row r="255" spans="12:13" x14ac:dyDescent="0.2">
      <c r="L255" s="110" t="s">
        <v>702</v>
      </c>
      <c r="M255" s="110" t="s">
        <v>703</v>
      </c>
    </row>
    <row r="256" spans="12:13" x14ac:dyDescent="0.2">
      <c r="L256" s="110" t="s">
        <v>704</v>
      </c>
      <c r="M256" s="110" t="s">
        <v>705</v>
      </c>
    </row>
    <row r="257" spans="12:13" x14ac:dyDescent="0.2">
      <c r="L257" s="110" t="s">
        <v>825</v>
      </c>
      <c r="M257" s="110" t="s">
        <v>826</v>
      </c>
    </row>
    <row r="258" spans="12:13" x14ac:dyDescent="0.2">
      <c r="L258" s="110" t="s">
        <v>706</v>
      </c>
      <c r="M258" s="110" t="s">
        <v>707</v>
      </c>
    </row>
    <row r="259" spans="12:13" x14ac:dyDescent="0.2">
      <c r="L259" s="110" t="s">
        <v>708</v>
      </c>
      <c r="M259" s="110" t="s">
        <v>709</v>
      </c>
    </row>
    <row r="260" spans="12:13" x14ac:dyDescent="0.2">
      <c r="L260" s="110" t="s">
        <v>710</v>
      </c>
      <c r="M260" s="110" t="s">
        <v>711</v>
      </c>
    </row>
    <row r="261" spans="12:13" x14ac:dyDescent="0.2">
      <c r="L261" s="110" t="s">
        <v>1336</v>
      </c>
      <c r="M261" s="110" t="s">
        <v>1337</v>
      </c>
    </row>
    <row r="262" spans="12:13" x14ac:dyDescent="0.2">
      <c r="L262" s="110" t="s">
        <v>270</v>
      </c>
      <c r="M262" s="110" t="s">
        <v>271</v>
      </c>
    </row>
    <row r="263" spans="12:13" x14ac:dyDescent="0.2">
      <c r="L263" s="110" t="s">
        <v>712</v>
      </c>
      <c r="M263" s="110" t="s">
        <v>713</v>
      </c>
    </row>
    <row r="264" spans="12:13" x14ac:dyDescent="0.2">
      <c r="L264" s="110" t="s">
        <v>1216</v>
      </c>
      <c r="M264" s="110" t="s">
        <v>1217</v>
      </c>
    </row>
    <row r="265" spans="12:13" x14ac:dyDescent="0.2">
      <c r="L265" s="110" t="s">
        <v>714</v>
      </c>
      <c r="M265" s="110" t="s">
        <v>333</v>
      </c>
    </row>
    <row r="266" spans="12:13" x14ac:dyDescent="0.2">
      <c r="L266" s="110" t="s">
        <v>715</v>
      </c>
      <c r="M266" s="110" t="s">
        <v>716</v>
      </c>
    </row>
    <row r="267" spans="12:13" x14ac:dyDescent="0.2">
      <c r="L267" s="110" t="s">
        <v>1142</v>
      </c>
      <c r="M267" s="110" t="s">
        <v>1143</v>
      </c>
    </row>
    <row r="268" spans="12:13" x14ac:dyDescent="0.2">
      <c r="L268" s="110" t="s">
        <v>717</v>
      </c>
      <c r="M268" s="110" t="s">
        <v>718</v>
      </c>
    </row>
    <row r="269" spans="12:13" x14ac:dyDescent="0.2">
      <c r="L269" s="110" t="s">
        <v>719</v>
      </c>
      <c r="M269" s="110" t="s">
        <v>720</v>
      </c>
    </row>
    <row r="270" spans="12:13" x14ac:dyDescent="0.2">
      <c r="L270" s="110" t="s">
        <v>721</v>
      </c>
      <c r="M270" s="110" t="s">
        <v>722</v>
      </c>
    </row>
    <row r="271" spans="12:13" x14ac:dyDescent="0.2">
      <c r="L271" s="110" t="s">
        <v>827</v>
      </c>
      <c r="M271" s="110" t="s">
        <v>828</v>
      </c>
    </row>
    <row r="272" spans="12:13" x14ac:dyDescent="0.2">
      <c r="L272" s="110" t="s">
        <v>723</v>
      </c>
      <c r="M272" s="110" t="s">
        <v>724</v>
      </c>
    </row>
    <row r="273" spans="12:13" x14ac:dyDescent="0.2">
      <c r="L273" s="110" t="s">
        <v>1338</v>
      </c>
      <c r="M273" s="110" t="s">
        <v>1339</v>
      </c>
    </row>
    <row r="274" spans="12:13" x14ac:dyDescent="0.2">
      <c r="L274" s="110" t="s">
        <v>725</v>
      </c>
      <c r="M274" s="110" t="s">
        <v>726</v>
      </c>
    </row>
    <row r="275" spans="12:13" x14ac:dyDescent="0.2">
      <c r="L275" s="110" t="s">
        <v>727</v>
      </c>
      <c r="M275" s="110" t="s">
        <v>728</v>
      </c>
    </row>
    <row r="276" spans="12:13" x14ac:dyDescent="0.2">
      <c r="L276" s="110" t="s">
        <v>729</v>
      </c>
      <c r="M276" s="110" t="s">
        <v>730</v>
      </c>
    </row>
    <row r="277" spans="12:13" x14ac:dyDescent="0.2">
      <c r="L277" s="110" t="s">
        <v>731</v>
      </c>
      <c r="M277" s="110" t="s">
        <v>732</v>
      </c>
    </row>
    <row r="278" spans="12:13" x14ac:dyDescent="0.2">
      <c r="L278" s="110" t="s">
        <v>1173</v>
      </c>
      <c r="M278" s="110" t="s">
        <v>1174</v>
      </c>
    </row>
    <row r="279" spans="12:13" x14ac:dyDescent="0.2">
      <c r="L279" s="110" t="s">
        <v>358</v>
      </c>
      <c r="M279" s="110" t="s">
        <v>272</v>
      </c>
    </row>
    <row r="280" spans="12:13" x14ac:dyDescent="0.2">
      <c r="L280" s="110" t="s">
        <v>1218</v>
      </c>
      <c r="M280" s="110" t="s">
        <v>1219</v>
      </c>
    </row>
    <row r="281" spans="12:13" x14ac:dyDescent="0.2">
      <c r="L281" s="110" t="s">
        <v>203</v>
      </c>
      <c r="M281" s="110" t="s">
        <v>226</v>
      </c>
    </row>
    <row r="282" spans="12:13" x14ac:dyDescent="0.2">
      <c r="L282" s="110" t="s">
        <v>1144</v>
      </c>
      <c r="M282" s="110" t="s">
        <v>1145</v>
      </c>
    </row>
    <row r="283" spans="12:13" x14ac:dyDescent="0.2">
      <c r="L283" s="110" t="s">
        <v>1266</v>
      </c>
      <c r="M283" s="110" t="s">
        <v>1267</v>
      </c>
    </row>
    <row r="284" spans="12:13" x14ac:dyDescent="0.2">
      <c r="L284" s="110" t="s">
        <v>160</v>
      </c>
      <c r="M284" s="110" t="s">
        <v>181</v>
      </c>
    </row>
    <row r="285" spans="12:13" x14ac:dyDescent="0.2">
      <c r="L285" s="110" t="s">
        <v>336</v>
      </c>
      <c r="M285" s="110" t="s">
        <v>337</v>
      </c>
    </row>
    <row r="286" spans="12:13" x14ac:dyDescent="0.2">
      <c r="L286" s="110" t="s">
        <v>273</v>
      </c>
      <c r="M286" s="110" t="s">
        <v>274</v>
      </c>
    </row>
    <row r="287" spans="12:13" x14ac:dyDescent="0.2">
      <c r="L287" s="110" t="s">
        <v>334</v>
      </c>
      <c r="M287" s="110" t="s">
        <v>335</v>
      </c>
    </row>
    <row r="288" spans="12:13" x14ac:dyDescent="0.2">
      <c r="L288" s="110" t="s">
        <v>1111</v>
      </c>
      <c r="M288" s="110" t="s">
        <v>1112</v>
      </c>
    </row>
    <row r="289" spans="12:13" x14ac:dyDescent="0.2">
      <c r="L289" s="110" t="s">
        <v>275</v>
      </c>
      <c r="M289" s="110" t="s">
        <v>276</v>
      </c>
    </row>
    <row r="290" spans="12:13" x14ac:dyDescent="0.2">
      <c r="L290" s="110" t="s">
        <v>1268</v>
      </c>
      <c r="M290" s="110" t="s">
        <v>1220</v>
      </c>
    </row>
    <row r="291" spans="12:13" x14ac:dyDescent="0.2">
      <c r="L291" s="110" t="s">
        <v>204</v>
      </c>
      <c r="M291" s="110" t="s">
        <v>227</v>
      </c>
    </row>
    <row r="292" spans="12:13" x14ac:dyDescent="0.2">
      <c r="L292" s="110" t="s">
        <v>1297</v>
      </c>
      <c r="M292" s="110" t="s">
        <v>1298</v>
      </c>
    </row>
    <row r="293" spans="12:13" x14ac:dyDescent="0.2">
      <c r="L293" s="110" t="s">
        <v>338</v>
      </c>
      <c r="M293" s="110" t="s">
        <v>339</v>
      </c>
    </row>
    <row r="294" spans="12:13" x14ac:dyDescent="0.2">
      <c r="L294" s="110" t="s">
        <v>733</v>
      </c>
      <c r="M294" s="110" t="s">
        <v>340</v>
      </c>
    </row>
    <row r="295" spans="12:13" x14ac:dyDescent="0.2">
      <c r="L295" s="110" t="s">
        <v>1146</v>
      </c>
      <c r="M295" s="110" t="s">
        <v>1147</v>
      </c>
    </row>
    <row r="296" spans="12:13" x14ac:dyDescent="0.2">
      <c r="L296" s="110" t="s">
        <v>734</v>
      </c>
      <c r="M296" s="110" t="s">
        <v>735</v>
      </c>
    </row>
    <row r="297" spans="12:13" x14ac:dyDescent="0.2">
      <c r="L297" s="110" t="s">
        <v>1065</v>
      </c>
      <c r="M297" s="110" t="s">
        <v>1066</v>
      </c>
    </row>
    <row r="298" spans="12:13" x14ac:dyDescent="0.2">
      <c r="L298" s="110" t="s">
        <v>1221</v>
      </c>
      <c r="M298" s="110" t="s">
        <v>1222</v>
      </c>
    </row>
    <row r="299" spans="12:13" x14ac:dyDescent="0.2">
      <c r="L299" s="110" t="s">
        <v>1067</v>
      </c>
      <c r="M299" s="110" t="s">
        <v>1068</v>
      </c>
    </row>
    <row r="300" spans="12:13" x14ac:dyDescent="0.2">
      <c r="L300" s="110" t="s">
        <v>1269</v>
      </c>
      <c r="M300" s="110" t="s">
        <v>1270</v>
      </c>
    </row>
    <row r="301" spans="12:13" x14ac:dyDescent="0.2">
      <c r="L301" s="110" t="s">
        <v>1271</v>
      </c>
      <c r="M301" s="110" t="s">
        <v>1272</v>
      </c>
    </row>
    <row r="302" spans="12:13" x14ac:dyDescent="0.2">
      <c r="L302" s="110" t="s">
        <v>736</v>
      </c>
      <c r="M302" s="110" t="s">
        <v>737</v>
      </c>
    </row>
    <row r="303" spans="12:13" x14ac:dyDescent="0.2">
      <c r="L303" s="110" t="s">
        <v>738</v>
      </c>
      <c r="M303" s="110" t="s">
        <v>739</v>
      </c>
    </row>
    <row r="304" spans="12:13" x14ac:dyDescent="0.2">
      <c r="L304" s="110" t="s">
        <v>1273</v>
      </c>
      <c r="M304" s="110" t="s">
        <v>1274</v>
      </c>
    </row>
    <row r="305" spans="12:13" x14ac:dyDescent="0.2">
      <c r="L305" s="110" t="s">
        <v>1148</v>
      </c>
      <c r="M305" s="110" t="s">
        <v>1149</v>
      </c>
    </row>
    <row r="306" spans="12:13" x14ac:dyDescent="0.2">
      <c r="L306" s="110" t="s">
        <v>1223</v>
      </c>
      <c r="M306" s="110" t="s">
        <v>1224</v>
      </c>
    </row>
    <row r="307" spans="12:13" x14ac:dyDescent="0.2">
      <c r="L307" s="110" t="s">
        <v>829</v>
      </c>
      <c r="M307" s="110" t="s">
        <v>830</v>
      </c>
    </row>
    <row r="308" spans="12:13" x14ac:dyDescent="0.2">
      <c r="L308" s="110" t="s">
        <v>1340</v>
      </c>
      <c r="M308" s="110" t="s">
        <v>1341</v>
      </c>
    </row>
    <row r="309" spans="12:13" x14ac:dyDescent="0.2">
      <c r="L309" s="110" t="s">
        <v>341</v>
      </c>
      <c r="M309" s="110" t="s">
        <v>342</v>
      </c>
    </row>
    <row r="310" spans="12:13" x14ac:dyDescent="0.2">
      <c r="L310" s="110" t="s">
        <v>1185</v>
      </c>
      <c r="M310" s="110" t="s">
        <v>1186</v>
      </c>
    </row>
    <row r="311" spans="12:13" x14ac:dyDescent="0.2">
      <c r="L311" s="110" t="s">
        <v>343</v>
      </c>
      <c r="M311" s="110" t="s">
        <v>344</v>
      </c>
    </row>
    <row r="312" spans="12:13" x14ac:dyDescent="0.2">
      <c r="L312" s="110" t="s">
        <v>1244</v>
      </c>
      <c r="M312" s="110" t="s">
        <v>1243</v>
      </c>
    </row>
    <row r="313" spans="12:13" x14ac:dyDescent="0.2">
      <c r="L313" s="110" t="s">
        <v>1299</v>
      </c>
      <c r="M313" s="110" t="s">
        <v>1300</v>
      </c>
    </row>
    <row r="314" spans="12:13" x14ac:dyDescent="0.2">
      <c r="L314" s="110" t="s">
        <v>1225</v>
      </c>
      <c r="M314" s="110" t="s">
        <v>1226</v>
      </c>
    </row>
    <row r="315" spans="12:13" x14ac:dyDescent="0.2">
      <c r="L315" s="110" t="s">
        <v>831</v>
      </c>
      <c r="M315" s="110" t="s">
        <v>832</v>
      </c>
    </row>
    <row r="316" spans="12:13" x14ac:dyDescent="0.2">
      <c r="L316" s="110" t="s">
        <v>740</v>
      </c>
      <c r="M316" s="110" t="s">
        <v>741</v>
      </c>
    </row>
    <row r="317" spans="12:13" x14ac:dyDescent="0.2">
      <c r="L317" s="110" t="s">
        <v>1150</v>
      </c>
      <c r="M317" s="110" t="s">
        <v>1151</v>
      </c>
    </row>
    <row r="318" spans="12:13" x14ac:dyDescent="0.2">
      <c r="L318" s="110" t="s">
        <v>1183</v>
      </c>
      <c r="M318" s="110" t="s">
        <v>1184</v>
      </c>
    </row>
    <row r="319" spans="12:13" x14ac:dyDescent="0.2">
      <c r="L319" s="110" t="s">
        <v>833</v>
      </c>
      <c r="M319" s="110" t="s">
        <v>834</v>
      </c>
    </row>
    <row r="320" spans="12:13" x14ac:dyDescent="0.2">
      <c r="L320" s="110" t="s">
        <v>277</v>
      </c>
      <c r="M320" s="110" t="s">
        <v>278</v>
      </c>
    </row>
    <row r="321" spans="12:13" x14ac:dyDescent="0.2">
      <c r="L321" s="110" t="s">
        <v>1227</v>
      </c>
      <c r="M321" s="110" t="s">
        <v>1228</v>
      </c>
    </row>
    <row r="322" spans="12:13" x14ac:dyDescent="0.2">
      <c r="L322" s="110" t="s">
        <v>742</v>
      </c>
      <c r="M322" s="110" t="s">
        <v>743</v>
      </c>
    </row>
    <row r="323" spans="12:13" x14ac:dyDescent="0.2">
      <c r="L323" s="110" t="s">
        <v>345</v>
      </c>
      <c r="M323" s="110" t="s">
        <v>346</v>
      </c>
    </row>
    <row r="324" spans="12:13" x14ac:dyDescent="0.2">
      <c r="L324" s="110" t="s">
        <v>744</v>
      </c>
      <c r="M324" s="110" t="s">
        <v>745</v>
      </c>
    </row>
    <row r="325" spans="12:13" x14ac:dyDescent="0.2">
      <c r="L325" s="110" t="s">
        <v>1342</v>
      </c>
      <c r="M325" s="110" t="s">
        <v>1343</v>
      </c>
    </row>
    <row r="326" spans="12:13" x14ac:dyDescent="0.2">
      <c r="L326" s="110" t="s">
        <v>1229</v>
      </c>
      <c r="M326" s="110" t="s">
        <v>1230</v>
      </c>
    </row>
    <row r="327" spans="12:13" x14ac:dyDescent="0.2">
      <c r="L327" s="110" t="s">
        <v>835</v>
      </c>
      <c r="M327" s="110" t="s">
        <v>836</v>
      </c>
    </row>
    <row r="328" spans="12:13" x14ac:dyDescent="0.2">
      <c r="L328" s="110" t="s">
        <v>1302</v>
      </c>
      <c r="M328" s="110" t="s">
        <v>1301</v>
      </c>
    </row>
    <row r="329" spans="12:13" x14ac:dyDescent="0.2">
      <c r="L329" s="110" t="s">
        <v>1303</v>
      </c>
      <c r="M329" s="110" t="s">
        <v>1305</v>
      </c>
    </row>
    <row r="330" spans="12:13" x14ac:dyDescent="0.2">
      <c r="L330" s="110" t="s">
        <v>1304</v>
      </c>
      <c r="M330" s="110" t="s">
        <v>1306</v>
      </c>
    </row>
    <row r="331" spans="12:13" x14ac:dyDescent="0.2">
      <c r="L331" s="110" t="s">
        <v>1069</v>
      </c>
      <c r="M331" s="110" t="s">
        <v>1070</v>
      </c>
    </row>
    <row r="332" spans="12:13" x14ac:dyDescent="0.2">
      <c r="L332" s="110" t="s">
        <v>746</v>
      </c>
      <c r="M332" s="110" t="s">
        <v>747</v>
      </c>
    </row>
    <row r="333" spans="12:13" x14ac:dyDescent="0.2">
      <c r="L333" s="110" t="s">
        <v>748</v>
      </c>
      <c r="M333" s="110" t="s">
        <v>749</v>
      </c>
    </row>
    <row r="334" spans="12:13" x14ac:dyDescent="0.2">
      <c r="L334" s="110" t="s">
        <v>205</v>
      </c>
      <c r="M334" s="110" t="s">
        <v>228</v>
      </c>
    </row>
    <row r="335" spans="12:13" x14ac:dyDescent="0.2">
      <c r="L335" s="110" t="s">
        <v>837</v>
      </c>
      <c r="M335" s="110" t="s">
        <v>838</v>
      </c>
    </row>
    <row r="336" spans="12:13" x14ac:dyDescent="0.2">
      <c r="L336" s="110" t="s">
        <v>279</v>
      </c>
      <c r="M336" s="110" t="s">
        <v>280</v>
      </c>
    </row>
    <row r="337" spans="12:13" x14ac:dyDescent="0.2">
      <c r="L337" s="110" t="s">
        <v>1106</v>
      </c>
      <c r="M337" s="110" t="s">
        <v>1107</v>
      </c>
    </row>
    <row r="338" spans="12:13" x14ac:dyDescent="0.2">
      <c r="L338" s="110" t="s">
        <v>1231</v>
      </c>
      <c r="M338" s="110" t="s">
        <v>1232</v>
      </c>
    </row>
    <row r="339" spans="12:13" x14ac:dyDescent="0.2">
      <c r="L339" s="110" t="s">
        <v>1275</v>
      </c>
      <c r="M339" s="110" t="s">
        <v>1276</v>
      </c>
    </row>
    <row r="340" spans="12:13" x14ac:dyDescent="0.2">
      <c r="L340" s="110" t="s">
        <v>161</v>
      </c>
      <c r="M340" s="110" t="s">
        <v>182</v>
      </c>
    </row>
    <row r="341" spans="12:13" x14ac:dyDescent="0.2">
      <c r="L341" s="110" t="s">
        <v>750</v>
      </c>
      <c r="M341" s="110" t="s">
        <v>751</v>
      </c>
    </row>
    <row r="342" spans="12:13" x14ac:dyDescent="0.2">
      <c r="L342" s="110" t="s">
        <v>1108</v>
      </c>
      <c r="M342" s="110" t="s">
        <v>1344</v>
      </c>
    </row>
    <row r="343" spans="12:13" x14ac:dyDescent="0.2">
      <c r="L343" s="110" t="s">
        <v>347</v>
      </c>
      <c r="M343" s="110" t="s">
        <v>348</v>
      </c>
    </row>
    <row r="344" spans="12:13" x14ac:dyDescent="0.2">
      <c r="L344" s="110" t="s">
        <v>752</v>
      </c>
      <c r="M344" s="110" t="s">
        <v>753</v>
      </c>
    </row>
    <row r="345" spans="12:13" x14ac:dyDescent="0.2">
      <c r="L345" s="110" t="s">
        <v>1233</v>
      </c>
      <c r="M345" s="110" t="s">
        <v>1234</v>
      </c>
    </row>
    <row r="346" spans="12:13" x14ac:dyDescent="0.2">
      <c r="L346" s="110" t="s">
        <v>349</v>
      </c>
      <c r="M346" s="110" t="s">
        <v>352</v>
      </c>
    </row>
    <row r="347" spans="12:13" x14ac:dyDescent="0.2">
      <c r="L347" s="110" t="s">
        <v>1345</v>
      </c>
      <c r="M347" s="110" t="s">
        <v>1346</v>
      </c>
    </row>
    <row r="348" spans="12:13" x14ac:dyDescent="0.2">
      <c r="L348" s="110" t="s">
        <v>162</v>
      </c>
      <c r="M348" s="110" t="s">
        <v>183</v>
      </c>
    </row>
    <row r="349" spans="12:13" x14ac:dyDescent="0.2">
      <c r="L349" s="110" t="s">
        <v>1277</v>
      </c>
      <c r="M349" s="110" t="s">
        <v>1278</v>
      </c>
    </row>
    <row r="350" spans="12:13" x14ac:dyDescent="0.2">
      <c r="L350" s="110" t="s">
        <v>754</v>
      </c>
      <c r="M350" s="110" t="s">
        <v>755</v>
      </c>
    </row>
    <row r="351" spans="12:13" x14ac:dyDescent="0.2">
      <c r="L351" s="110" t="s">
        <v>281</v>
      </c>
      <c r="M351" s="110" t="s">
        <v>282</v>
      </c>
    </row>
    <row r="352" spans="12:13" x14ac:dyDescent="0.2">
      <c r="L352" s="110" t="s">
        <v>839</v>
      </c>
      <c r="M352" s="110" t="s">
        <v>840</v>
      </c>
    </row>
    <row r="353" spans="12:13" x14ac:dyDescent="0.2">
      <c r="L353" s="110" t="s">
        <v>1071</v>
      </c>
      <c r="M353" s="110" t="s">
        <v>1072</v>
      </c>
    </row>
    <row r="354" spans="12:13" x14ac:dyDescent="0.2">
      <c r="L354" s="110" t="s">
        <v>1073</v>
      </c>
      <c r="M354" s="110" t="s">
        <v>1074</v>
      </c>
    </row>
    <row r="355" spans="12:13" x14ac:dyDescent="0.2">
      <c r="L355" s="110" t="s">
        <v>756</v>
      </c>
      <c r="M355" s="110" t="s">
        <v>757</v>
      </c>
    </row>
    <row r="356" spans="12:13" x14ac:dyDescent="0.2">
      <c r="L356" s="110" t="s">
        <v>1075</v>
      </c>
      <c r="M356" s="110" t="s">
        <v>1076</v>
      </c>
    </row>
    <row r="357" spans="12:13" x14ac:dyDescent="0.2">
      <c r="L357" s="110" t="s">
        <v>758</v>
      </c>
      <c r="M357" s="110" t="s">
        <v>759</v>
      </c>
    </row>
    <row r="358" spans="12:13" x14ac:dyDescent="0.2">
      <c r="L358" s="110" t="s">
        <v>1109</v>
      </c>
      <c r="M358" s="110" t="s">
        <v>1110</v>
      </c>
    </row>
    <row r="359" spans="12:13" x14ac:dyDescent="0.2">
      <c r="L359" s="110" t="s">
        <v>283</v>
      </c>
      <c r="M359" s="110" t="s">
        <v>284</v>
      </c>
    </row>
    <row r="360" spans="12:13" x14ac:dyDescent="0.2">
      <c r="L360" s="110" t="s">
        <v>206</v>
      </c>
      <c r="M360" s="110" t="s">
        <v>229</v>
      </c>
    </row>
    <row r="361" spans="12:13" x14ac:dyDescent="0.2">
      <c r="L361" s="110" t="s">
        <v>760</v>
      </c>
      <c r="M361" s="110" t="s">
        <v>761</v>
      </c>
    </row>
    <row r="362" spans="12:13" x14ac:dyDescent="0.2">
      <c r="L362" s="110" t="s">
        <v>1347</v>
      </c>
      <c r="M362" s="110" t="s">
        <v>1348</v>
      </c>
    </row>
    <row r="363" spans="12:13" x14ac:dyDescent="0.2">
      <c r="L363" s="110" t="s">
        <v>1077</v>
      </c>
      <c r="M363" s="110" t="s">
        <v>1078</v>
      </c>
    </row>
    <row r="364" spans="12:13" x14ac:dyDescent="0.2">
      <c r="L364" s="110" t="s">
        <v>762</v>
      </c>
      <c r="M364" s="110" t="s">
        <v>0</v>
      </c>
    </row>
    <row r="365" spans="12:13" x14ac:dyDescent="0.2">
      <c r="L365" s="110" t="s">
        <v>1</v>
      </c>
      <c r="M365" s="110" t="s">
        <v>2</v>
      </c>
    </row>
    <row r="366" spans="12:13" x14ac:dyDescent="0.2">
      <c r="L366" s="110" t="s">
        <v>353</v>
      </c>
      <c r="M366" s="110" t="s">
        <v>354</v>
      </c>
    </row>
    <row r="367" spans="12:13" x14ac:dyDescent="0.2">
      <c r="L367" s="110" t="s">
        <v>841</v>
      </c>
      <c r="M367" s="110" t="s">
        <v>842</v>
      </c>
    </row>
    <row r="368" spans="12:13" x14ac:dyDescent="0.2">
      <c r="L368" s="110" t="s">
        <v>843</v>
      </c>
      <c r="M368" s="110" t="s">
        <v>844</v>
      </c>
    </row>
    <row r="369" spans="12:13" x14ac:dyDescent="0.2">
      <c r="L369" s="110" t="s">
        <v>1152</v>
      </c>
      <c r="M369" s="110" t="s">
        <v>1153</v>
      </c>
    </row>
    <row r="370" spans="12:13" x14ac:dyDescent="0.2">
      <c r="L370" s="110" t="s">
        <v>1235</v>
      </c>
      <c r="M370" s="110" t="s">
        <v>1236</v>
      </c>
    </row>
    <row r="371" spans="12:13" x14ac:dyDescent="0.2">
      <c r="L371" s="110" t="s">
        <v>355</v>
      </c>
      <c r="M371" s="110" t="s">
        <v>356</v>
      </c>
    </row>
    <row r="372" spans="12:13" x14ac:dyDescent="0.2">
      <c r="L372" s="110" t="s">
        <v>163</v>
      </c>
      <c r="M372" s="110" t="s">
        <v>184</v>
      </c>
    </row>
    <row r="373" spans="12:13" x14ac:dyDescent="0.2">
      <c r="L373" s="110" t="s">
        <v>3</v>
      </c>
      <c r="M373" s="110" t="s">
        <v>4</v>
      </c>
    </row>
    <row r="374" spans="12:13" x14ac:dyDescent="0.2">
      <c r="L374" s="110" t="s">
        <v>1079</v>
      </c>
      <c r="M374" s="110" t="s">
        <v>1080</v>
      </c>
    </row>
    <row r="375" spans="12:13" x14ac:dyDescent="0.2">
      <c r="L375" s="110" t="s">
        <v>5</v>
      </c>
      <c r="M375" s="110" t="s">
        <v>6</v>
      </c>
    </row>
    <row r="376" spans="12:13" x14ac:dyDescent="0.2">
      <c r="L376" s="110" t="s">
        <v>1349</v>
      </c>
      <c r="M376" s="110" t="s">
        <v>1350</v>
      </c>
    </row>
    <row r="377" spans="12:13" x14ac:dyDescent="0.2">
      <c r="L377" s="110" t="s">
        <v>1351</v>
      </c>
      <c r="M377" s="110" t="s">
        <v>1352</v>
      </c>
    </row>
    <row r="378" spans="12:13" x14ac:dyDescent="0.2">
      <c r="L378" s="110" t="s">
        <v>285</v>
      </c>
      <c r="M378" s="110" t="s">
        <v>286</v>
      </c>
    </row>
    <row r="379" spans="12:13" x14ac:dyDescent="0.2">
      <c r="L379" s="110" t="s">
        <v>7</v>
      </c>
      <c r="M379" s="110" t="s">
        <v>8</v>
      </c>
    </row>
    <row r="380" spans="12:13" x14ac:dyDescent="0.2">
      <c r="L380" s="110" t="s">
        <v>1353</v>
      </c>
      <c r="M380" s="110" t="s">
        <v>1354</v>
      </c>
    </row>
    <row r="381" spans="12:13" x14ac:dyDescent="0.2">
      <c r="L381" s="110" t="s">
        <v>9</v>
      </c>
      <c r="M381" s="110" t="s">
        <v>10</v>
      </c>
    </row>
    <row r="382" spans="12:13" x14ac:dyDescent="0.2">
      <c r="L382" s="110" t="s">
        <v>1355</v>
      </c>
      <c r="M382" s="110" t="s">
        <v>1356</v>
      </c>
    </row>
    <row r="383" spans="12:13" x14ac:dyDescent="0.2">
      <c r="L383" s="110" t="s">
        <v>1279</v>
      </c>
      <c r="M383" s="110" t="s">
        <v>1357</v>
      </c>
    </row>
    <row r="384" spans="12:13" x14ac:dyDescent="0.2">
      <c r="L384" s="110" t="s">
        <v>164</v>
      </c>
      <c r="M384" s="110" t="s">
        <v>185</v>
      </c>
    </row>
    <row r="385" spans="12:13" x14ac:dyDescent="0.2">
      <c r="L385" s="110" t="s">
        <v>1154</v>
      </c>
      <c r="M385" s="110" t="s">
        <v>1155</v>
      </c>
    </row>
    <row r="386" spans="12:13" x14ac:dyDescent="0.2">
      <c r="L386" s="110" t="s">
        <v>1081</v>
      </c>
      <c r="M386" s="110" t="s">
        <v>1082</v>
      </c>
    </row>
    <row r="387" spans="12:13" x14ac:dyDescent="0.2">
      <c r="L387" s="110" t="s">
        <v>287</v>
      </c>
      <c r="M387" s="110" t="s">
        <v>288</v>
      </c>
    </row>
    <row r="388" spans="12:13" x14ac:dyDescent="0.2">
      <c r="L388" s="110" t="s">
        <v>1083</v>
      </c>
      <c r="M388" s="110" t="s">
        <v>1084</v>
      </c>
    </row>
    <row r="389" spans="12:13" x14ac:dyDescent="0.2">
      <c r="L389" s="110" t="s">
        <v>165</v>
      </c>
      <c r="M389" s="110" t="s">
        <v>186</v>
      </c>
    </row>
    <row r="390" spans="12:13" x14ac:dyDescent="0.2">
      <c r="L390" s="110" t="s">
        <v>166</v>
      </c>
      <c r="M390" s="110" t="s">
        <v>187</v>
      </c>
    </row>
    <row r="391" spans="12:13" x14ac:dyDescent="0.2">
      <c r="L391" s="110" t="s">
        <v>1085</v>
      </c>
      <c r="M391" s="110" t="s">
        <v>1086</v>
      </c>
    </row>
    <row r="392" spans="12:13" x14ac:dyDescent="0.2">
      <c r="L392" s="110" t="s">
        <v>11</v>
      </c>
      <c r="M392" s="110" t="s">
        <v>12</v>
      </c>
    </row>
    <row r="393" spans="12:13" x14ac:dyDescent="0.2">
      <c r="L393" s="110" t="s">
        <v>207</v>
      </c>
      <c r="M393" s="110" t="s">
        <v>230</v>
      </c>
    </row>
    <row r="394" spans="12:13" x14ac:dyDescent="0.2">
      <c r="L394" s="110" t="s">
        <v>1156</v>
      </c>
      <c r="M394" s="110" t="s">
        <v>1157</v>
      </c>
    </row>
    <row r="395" spans="12:13" x14ac:dyDescent="0.2">
      <c r="L395" s="110" t="s">
        <v>13</v>
      </c>
      <c r="M395" s="110" t="s">
        <v>14</v>
      </c>
    </row>
    <row r="396" spans="12:13" x14ac:dyDescent="0.2">
      <c r="L396" s="110" t="s">
        <v>289</v>
      </c>
      <c r="M396" s="110" t="s">
        <v>290</v>
      </c>
    </row>
    <row r="397" spans="12:13" x14ac:dyDescent="0.2">
      <c r="L397" s="110" t="s">
        <v>15</v>
      </c>
      <c r="M397" s="110" t="s">
        <v>16</v>
      </c>
    </row>
    <row r="398" spans="12:13" x14ac:dyDescent="0.2">
      <c r="L398" s="110" t="s">
        <v>17</v>
      </c>
      <c r="M398" s="110" t="s">
        <v>18</v>
      </c>
    </row>
    <row r="399" spans="12:13" x14ac:dyDescent="0.2">
      <c r="L399" s="110" t="s">
        <v>19</v>
      </c>
      <c r="M399" s="110" t="s">
        <v>20</v>
      </c>
    </row>
    <row r="400" spans="12:13" x14ac:dyDescent="0.2">
      <c r="L400" s="110" t="s">
        <v>21</v>
      </c>
      <c r="M400" s="110" t="s">
        <v>22</v>
      </c>
    </row>
    <row r="401" spans="12:13" x14ac:dyDescent="0.2">
      <c r="L401" s="110" t="s">
        <v>23</v>
      </c>
      <c r="M401" s="110" t="s">
        <v>357</v>
      </c>
    </row>
    <row r="402" spans="12:13" x14ac:dyDescent="0.2">
      <c r="L402" s="110" t="s">
        <v>1181</v>
      </c>
      <c r="M402" s="110" t="s">
        <v>1182</v>
      </c>
    </row>
    <row r="403" spans="12:13" x14ac:dyDescent="0.2">
      <c r="L403" s="110" t="s">
        <v>24</v>
      </c>
      <c r="M403" s="110" t="s">
        <v>25</v>
      </c>
    </row>
    <row r="404" spans="12:13" x14ac:dyDescent="0.2">
      <c r="L404" s="110" t="s">
        <v>1087</v>
      </c>
      <c r="M404" s="110" t="s">
        <v>1088</v>
      </c>
    </row>
    <row r="405" spans="12:13" x14ac:dyDescent="0.2">
      <c r="L405" s="110" t="s">
        <v>26</v>
      </c>
      <c r="M405" s="110" t="s">
        <v>27</v>
      </c>
    </row>
    <row r="406" spans="12:13" x14ac:dyDescent="0.2">
      <c r="L406" s="110" t="s">
        <v>28</v>
      </c>
      <c r="M406" s="110" t="s">
        <v>29</v>
      </c>
    </row>
    <row r="407" spans="12:13" x14ac:dyDescent="0.2">
      <c r="L407" s="110" t="s">
        <v>1358</v>
      </c>
      <c r="M407" s="110" t="s">
        <v>1359</v>
      </c>
    </row>
    <row r="408" spans="12:13" x14ac:dyDescent="0.2">
      <c r="L408" s="110" t="s">
        <v>30</v>
      </c>
      <c r="M408" s="110" t="s">
        <v>31</v>
      </c>
    </row>
    <row r="409" spans="12:13" x14ac:dyDescent="0.2">
      <c r="L409" s="110" t="s">
        <v>208</v>
      </c>
      <c r="M409" s="110" t="s">
        <v>231</v>
      </c>
    </row>
    <row r="410" spans="12:13" x14ac:dyDescent="0.2">
      <c r="L410" s="110" t="s">
        <v>291</v>
      </c>
      <c r="M410" s="110" t="s">
        <v>292</v>
      </c>
    </row>
    <row r="411" spans="12:13" x14ac:dyDescent="0.2">
      <c r="L411" s="110" t="s">
        <v>1280</v>
      </c>
      <c r="M411" s="110" t="s">
        <v>1281</v>
      </c>
    </row>
    <row r="412" spans="12:13" x14ac:dyDescent="0.2">
      <c r="L412" s="110" t="s">
        <v>32</v>
      </c>
      <c r="M412" s="110" t="s">
        <v>33</v>
      </c>
    </row>
    <row r="413" spans="12:13" x14ac:dyDescent="0.2">
      <c r="L413" s="110" t="s">
        <v>34</v>
      </c>
      <c r="M413" s="110" t="s">
        <v>35</v>
      </c>
    </row>
    <row r="414" spans="12:13" x14ac:dyDescent="0.2">
      <c r="L414" s="110" t="s">
        <v>1282</v>
      </c>
      <c r="M414" s="110" t="s">
        <v>1283</v>
      </c>
    </row>
    <row r="415" spans="12:13" x14ac:dyDescent="0.2">
      <c r="L415" s="110" t="s">
        <v>1104</v>
      </c>
      <c r="M415" s="110" t="s">
        <v>1105</v>
      </c>
    </row>
    <row r="416" spans="12:13" x14ac:dyDescent="0.2">
      <c r="L416" s="110" t="s">
        <v>36</v>
      </c>
      <c r="M416" s="110" t="s">
        <v>232</v>
      </c>
    </row>
    <row r="417" spans="12:13" x14ac:dyDescent="0.2">
      <c r="L417" s="110" t="s">
        <v>37</v>
      </c>
      <c r="M417" s="110" t="s">
        <v>38</v>
      </c>
    </row>
    <row r="418" spans="12:13" x14ac:dyDescent="0.2">
      <c r="L418" s="110" t="s">
        <v>39</v>
      </c>
      <c r="M418" s="110" t="s">
        <v>40</v>
      </c>
    </row>
    <row r="419" spans="12:13" x14ac:dyDescent="0.2">
      <c r="L419" s="110" t="s">
        <v>41</v>
      </c>
      <c r="M419" s="110" t="s">
        <v>42</v>
      </c>
    </row>
    <row r="420" spans="12:13" x14ac:dyDescent="0.2">
      <c r="L420" s="110" t="s">
        <v>43</v>
      </c>
      <c r="M420" s="110" t="s">
        <v>44</v>
      </c>
    </row>
    <row r="421" spans="12:13" x14ac:dyDescent="0.2">
      <c r="L421" s="110" t="s">
        <v>45</v>
      </c>
      <c r="M421" s="110" t="s">
        <v>46</v>
      </c>
    </row>
    <row r="422" spans="12:13" x14ac:dyDescent="0.2">
      <c r="L422" s="110" t="s">
        <v>1175</v>
      </c>
      <c r="M422" s="110" t="s">
        <v>1176</v>
      </c>
    </row>
    <row r="423" spans="12:13" x14ac:dyDescent="0.2">
      <c r="L423" s="110" t="s">
        <v>359</v>
      </c>
      <c r="M423" s="110" t="s">
        <v>360</v>
      </c>
    </row>
    <row r="424" spans="12:13" x14ac:dyDescent="0.2">
      <c r="L424" s="110" t="s">
        <v>1284</v>
      </c>
      <c r="M424" s="110" t="s">
        <v>1285</v>
      </c>
    </row>
    <row r="425" spans="12:13" x14ac:dyDescent="0.2">
      <c r="L425" s="110" t="s">
        <v>1189</v>
      </c>
      <c r="M425" s="110" t="s">
        <v>1190</v>
      </c>
    </row>
    <row r="426" spans="12:13" x14ac:dyDescent="0.2">
      <c r="L426" s="110" t="s">
        <v>47</v>
      </c>
      <c r="M426" s="110" t="s">
        <v>48</v>
      </c>
    </row>
    <row r="427" spans="12:13" x14ac:dyDescent="0.2">
      <c r="L427" s="110" t="s">
        <v>167</v>
      </c>
      <c r="M427" s="110" t="s">
        <v>188</v>
      </c>
    </row>
    <row r="428" spans="12:13" x14ac:dyDescent="0.2">
      <c r="L428" s="110" t="s">
        <v>361</v>
      </c>
      <c r="M428" s="110" t="s">
        <v>362</v>
      </c>
    </row>
    <row r="429" spans="12:13" x14ac:dyDescent="0.2">
      <c r="L429" s="110" t="s">
        <v>293</v>
      </c>
      <c r="M429" s="110" t="s">
        <v>294</v>
      </c>
    </row>
    <row r="430" spans="12:13" x14ac:dyDescent="0.2">
      <c r="L430" s="110" t="s">
        <v>1089</v>
      </c>
      <c r="M430" s="110" t="s">
        <v>1090</v>
      </c>
    </row>
    <row r="431" spans="12:13" x14ac:dyDescent="0.2">
      <c r="L431" s="110" t="s">
        <v>49</v>
      </c>
      <c r="M431" s="110" t="s">
        <v>50</v>
      </c>
    </row>
    <row r="432" spans="12:13" x14ac:dyDescent="0.2">
      <c r="L432" s="110" t="s">
        <v>51</v>
      </c>
      <c r="M432" s="110" t="s">
        <v>52</v>
      </c>
    </row>
    <row r="433" spans="12:13" x14ac:dyDescent="0.2">
      <c r="L433" s="110" t="s">
        <v>53</v>
      </c>
      <c r="M433" s="110" t="s">
        <v>54</v>
      </c>
    </row>
    <row r="434" spans="12:13" x14ac:dyDescent="0.2">
      <c r="L434" s="110" t="s">
        <v>209</v>
      </c>
      <c r="M434" s="110" t="s">
        <v>233</v>
      </c>
    </row>
    <row r="435" spans="12:13" x14ac:dyDescent="0.2">
      <c r="L435" s="110" t="s">
        <v>1286</v>
      </c>
      <c r="M435" s="110" t="s">
        <v>1287</v>
      </c>
    </row>
    <row r="436" spans="12:13" x14ac:dyDescent="0.2">
      <c r="L436" s="110" t="s">
        <v>845</v>
      </c>
      <c r="M436" s="110" t="s">
        <v>846</v>
      </c>
    </row>
    <row r="437" spans="12:13" x14ac:dyDescent="0.2">
      <c r="L437" s="110" t="s">
        <v>295</v>
      </c>
      <c r="M437" s="110" t="s">
        <v>296</v>
      </c>
    </row>
    <row r="438" spans="12:13" x14ac:dyDescent="0.2">
      <c r="L438" s="110" t="s">
        <v>55</v>
      </c>
      <c r="M438" s="110" t="s">
        <v>56</v>
      </c>
    </row>
    <row r="439" spans="12:13" x14ac:dyDescent="0.2">
      <c r="L439" s="110" t="s">
        <v>57</v>
      </c>
      <c r="M439" s="110" t="s">
        <v>58</v>
      </c>
    </row>
    <row r="440" spans="12:13" x14ac:dyDescent="0.2">
      <c r="L440" s="110" t="s">
        <v>210</v>
      </c>
      <c r="M440" s="110" t="s">
        <v>234</v>
      </c>
    </row>
    <row r="441" spans="12:13" x14ac:dyDescent="0.2">
      <c r="L441" s="110" t="s">
        <v>59</v>
      </c>
      <c r="M441" s="110" t="s">
        <v>60</v>
      </c>
    </row>
    <row r="442" spans="12:13" x14ac:dyDescent="0.2">
      <c r="L442" s="110" t="s">
        <v>1158</v>
      </c>
      <c r="M442" s="110" t="s">
        <v>1159</v>
      </c>
    </row>
    <row r="443" spans="12:13" x14ac:dyDescent="0.2">
      <c r="L443" s="110" t="s">
        <v>1360</v>
      </c>
      <c r="M443" s="110" t="s">
        <v>1361</v>
      </c>
    </row>
    <row r="444" spans="12:13" x14ac:dyDescent="0.2">
      <c r="L444" s="110" t="s">
        <v>211</v>
      </c>
      <c r="M444" s="110" t="s">
        <v>235</v>
      </c>
    </row>
    <row r="445" spans="12:13" x14ac:dyDescent="0.2">
      <c r="L445" s="110" t="s">
        <v>61</v>
      </c>
      <c r="M445" s="110" t="s">
        <v>62</v>
      </c>
    </row>
    <row r="446" spans="12:13" x14ac:dyDescent="0.2">
      <c r="L446" s="110" t="s">
        <v>63</v>
      </c>
      <c r="M446" s="110" t="s">
        <v>236</v>
      </c>
    </row>
    <row r="447" spans="12:13" x14ac:dyDescent="0.2">
      <c r="L447" s="110" t="s">
        <v>64</v>
      </c>
      <c r="M447" s="110" t="s">
        <v>65</v>
      </c>
    </row>
    <row r="448" spans="12:13" x14ac:dyDescent="0.2">
      <c r="L448" s="110" t="s">
        <v>1237</v>
      </c>
      <c r="M448" s="110" t="s">
        <v>1238</v>
      </c>
    </row>
    <row r="449" spans="12:13" x14ac:dyDescent="0.2">
      <c r="L449" s="110" t="s">
        <v>66</v>
      </c>
      <c r="M449" s="110" t="s">
        <v>67</v>
      </c>
    </row>
    <row r="450" spans="12:13" x14ac:dyDescent="0.2">
      <c r="L450" s="110" t="s">
        <v>297</v>
      </c>
      <c r="M450" s="110" t="s">
        <v>298</v>
      </c>
    </row>
    <row r="451" spans="12:13" x14ac:dyDescent="0.2">
      <c r="L451" s="110" t="s">
        <v>212</v>
      </c>
      <c r="M451" s="110" t="s">
        <v>237</v>
      </c>
    </row>
    <row r="452" spans="12:13" x14ac:dyDescent="0.2">
      <c r="L452" s="110" t="s">
        <v>68</v>
      </c>
      <c r="M452" s="110" t="s">
        <v>69</v>
      </c>
    </row>
    <row r="453" spans="12:13" x14ac:dyDescent="0.2">
      <c r="L453" s="110" t="s">
        <v>70</v>
      </c>
      <c r="M453" s="110" t="s">
        <v>71</v>
      </c>
    </row>
    <row r="454" spans="12:13" x14ac:dyDescent="0.2">
      <c r="L454" s="110" t="s">
        <v>847</v>
      </c>
      <c r="M454" s="110" t="s">
        <v>848</v>
      </c>
    </row>
    <row r="455" spans="12:13" x14ac:dyDescent="0.2">
      <c r="L455" s="110" t="s">
        <v>1362</v>
      </c>
      <c r="M455" s="110" t="s">
        <v>1363</v>
      </c>
    </row>
    <row r="456" spans="12:13" x14ac:dyDescent="0.2">
      <c r="L456" s="110" t="s">
        <v>1239</v>
      </c>
      <c r="M456" s="110" t="s">
        <v>1240</v>
      </c>
    </row>
    <row r="457" spans="12:13" x14ac:dyDescent="0.2">
      <c r="L457" s="110" t="s">
        <v>299</v>
      </c>
      <c r="M457" s="110" t="s">
        <v>300</v>
      </c>
    </row>
    <row r="458" spans="12:13" x14ac:dyDescent="0.2">
      <c r="L458" s="110" t="s">
        <v>301</v>
      </c>
      <c r="M458" s="110" t="s">
        <v>302</v>
      </c>
    </row>
    <row r="459" spans="12:13" x14ac:dyDescent="0.2">
      <c r="L459" s="110" t="s">
        <v>72</v>
      </c>
      <c r="M459" s="110" t="s">
        <v>73</v>
      </c>
    </row>
    <row r="460" spans="12:13" x14ac:dyDescent="0.2">
      <c r="L460" s="110" t="s">
        <v>363</v>
      </c>
      <c r="M460" s="110" t="s">
        <v>364</v>
      </c>
    </row>
    <row r="461" spans="12:13" x14ac:dyDescent="0.2">
      <c r="L461" s="110" t="s">
        <v>1091</v>
      </c>
      <c r="M461" s="110" t="s">
        <v>1092</v>
      </c>
    </row>
    <row r="462" spans="12:13" x14ac:dyDescent="0.2">
      <c r="L462" s="110" t="s">
        <v>74</v>
      </c>
      <c r="M462" s="110" t="s">
        <v>75</v>
      </c>
    </row>
    <row r="463" spans="12:13" x14ac:dyDescent="0.2">
      <c r="L463" s="110" t="s">
        <v>1364</v>
      </c>
      <c r="M463" s="110" t="s">
        <v>1365</v>
      </c>
    </row>
    <row r="464" spans="12:13" x14ac:dyDescent="0.2">
      <c r="L464" s="110" t="s">
        <v>1241</v>
      </c>
      <c r="M464" s="110" t="s">
        <v>1242</v>
      </c>
    </row>
    <row r="465" spans="12:13" x14ac:dyDescent="0.2">
      <c r="L465" s="110" t="s">
        <v>76</v>
      </c>
      <c r="M465" s="110" t="s">
        <v>77</v>
      </c>
    </row>
    <row r="466" spans="12:13" x14ac:dyDescent="0.2">
      <c r="L466" s="110" t="s">
        <v>78</v>
      </c>
      <c r="M466" s="110" t="s">
        <v>79</v>
      </c>
    </row>
    <row r="467" spans="12:13" x14ac:dyDescent="0.2">
      <c r="L467" s="110" t="s">
        <v>213</v>
      </c>
      <c r="M467" s="110" t="s">
        <v>238</v>
      </c>
    </row>
    <row r="468" spans="12:13" x14ac:dyDescent="0.2">
      <c r="L468" s="110" t="s">
        <v>1191</v>
      </c>
      <c r="M468" s="110" t="s">
        <v>1288</v>
      </c>
    </row>
    <row r="469" spans="12:13" x14ac:dyDescent="0.2">
      <c r="L469" s="110" t="s">
        <v>1289</v>
      </c>
      <c r="M469" s="110" t="s">
        <v>1290</v>
      </c>
    </row>
    <row r="470" spans="12:13" x14ac:dyDescent="0.2">
      <c r="L470" s="110" t="s">
        <v>1093</v>
      </c>
      <c r="M470" s="110" t="s">
        <v>1094</v>
      </c>
    </row>
    <row r="471" spans="12:13" x14ac:dyDescent="0.2">
      <c r="L471" s="110" t="s">
        <v>1160</v>
      </c>
      <c r="M471" s="110" t="s">
        <v>1161</v>
      </c>
    </row>
    <row r="472" spans="12:13" x14ac:dyDescent="0.2">
      <c r="L472" s="110" t="s">
        <v>80</v>
      </c>
      <c r="M472" s="110" t="s">
        <v>81</v>
      </c>
    </row>
    <row r="473" spans="12:13" x14ac:dyDescent="0.2">
      <c r="L473" s="110" t="s">
        <v>82</v>
      </c>
      <c r="M473" s="110" t="s">
        <v>83</v>
      </c>
    </row>
    <row r="474" spans="12:13" x14ac:dyDescent="0.2">
      <c r="L474" s="110" t="s">
        <v>168</v>
      </c>
      <c r="M474" s="110" t="s">
        <v>189</v>
      </c>
    </row>
    <row r="475" spans="12:13" x14ac:dyDescent="0.2">
      <c r="L475" s="110" t="s">
        <v>84</v>
      </c>
      <c r="M475" s="110" t="s">
        <v>85</v>
      </c>
    </row>
    <row r="476" spans="12:13" x14ac:dyDescent="0.2">
      <c r="L476" s="110" t="s">
        <v>1162</v>
      </c>
      <c r="M476" s="110" t="s">
        <v>1163</v>
      </c>
    </row>
    <row r="477" spans="12:13" x14ac:dyDescent="0.2">
      <c r="L477" s="110" t="s">
        <v>86</v>
      </c>
      <c r="M477" s="110" t="s">
        <v>87</v>
      </c>
    </row>
    <row r="478" spans="12:13" x14ac:dyDescent="0.2">
      <c r="L478" s="110" t="s">
        <v>1164</v>
      </c>
      <c r="M478" s="110" t="s">
        <v>1165</v>
      </c>
    </row>
    <row r="479" spans="12:13" x14ac:dyDescent="0.2">
      <c r="L479" s="110" t="s">
        <v>303</v>
      </c>
      <c r="M479" s="110" t="s">
        <v>304</v>
      </c>
    </row>
    <row r="480" spans="12:13" x14ac:dyDescent="0.2">
      <c r="L480" s="110" t="s">
        <v>88</v>
      </c>
      <c r="M480" s="110" t="s">
        <v>89</v>
      </c>
    </row>
    <row r="481" spans="12:13" x14ac:dyDescent="0.2">
      <c r="L481" s="110" t="s">
        <v>169</v>
      </c>
      <c r="M481" s="110" t="s">
        <v>190</v>
      </c>
    </row>
    <row r="482" spans="12:13" x14ac:dyDescent="0.2">
      <c r="L482" s="110" t="s">
        <v>305</v>
      </c>
      <c r="M482" s="110" t="s">
        <v>306</v>
      </c>
    </row>
    <row r="483" spans="12:13" x14ac:dyDescent="0.2">
      <c r="L483" s="110" t="s">
        <v>90</v>
      </c>
      <c r="M483" s="110" t="s">
        <v>91</v>
      </c>
    </row>
    <row r="484" spans="12:13" x14ac:dyDescent="0.2">
      <c r="L484" s="110" t="s">
        <v>170</v>
      </c>
      <c r="M484" s="110" t="s">
        <v>1366</v>
      </c>
    </row>
    <row r="485" spans="12:13" x14ac:dyDescent="0.2">
      <c r="L485" s="110" t="s">
        <v>214</v>
      </c>
      <c r="M485" s="110" t="s">
        <v>239</v>
      </c>
    </row>
    <row r="486" spans="12:13" x14ac:dyDescent="0.2">
      <c r="L486" s="110" t="s">
        <v>1367</v>
      </c>
      <c r="M486" s="110" t="s">
        <v>1368</v>
      </c>
    </row>
    <row r="487" spans="12:13" x14ac:dyDescent="0.2">
      <c r="L487" s="110" t="s">
        <v>215</v>
      </c>
      <c r="M487" s="110" t="s">
        <v>240</v>
      </c>
    </row>
    <row r="488" spans="12:13" x14ac:dyDescent="0.2">
      <c r="L488" s="110" t="s">
        <v>92</v>
      </c>
      <c r="M488" s="110" t="s">
        <v>93</v>
      </c>
    </row>
    <row r="489" spans="12:13" x14ac:dyDescent="0.2">
      <c r="L489" s="110" t="s">
        <v>1166</v>
      </c>
      <c r="M489" s="110" t="s">
        <v>1167</v>
      </c>
    </row>
    <row r="490" spans="12:13" x14ac:dyDescent="0.2">
      <c r="L490" s="110" t="s">
        <v>1369</v>
      </c>
      <c r="M490" s="110" t="s">
        <v>1370</v>
      </c>
    </row>
    <row r="491" spans="12:13" x14ac:dyDescent="0.2">
      <c r="L491" s="110" t="s">
        <v>365</v>
      </c>
      <c r="M491" s="110" t="s">
        <v>366</v>
      </c>
    </row>
    <row r="492" spans="12:13" x14ac:dyDescent="0.2">
      <c r="L492" s="110" t="s">
        <v>1095</v>
      </c>
      <c r="M492" s="110" t="s">
        <v>1096</v>
      </c>
    </row>
    <row r="493" spans="12:13" x14ac:dyDescent="0.2">
      <c r="L493" s="110" t="s">
        <v>1097</v>
      </c>
      <c r="M493" s="110" t="s">
        <v>1098</v>
      </c>
    </row>
    <row r="494" spans="12:13" x14ac:dyDescent="0.2">
      <c r="L494" s="110" t="s">
        <v>1371</v>
      </c>
      <c r="M494" s="110" t="s">
        <v>1372</v>
      </c>
    </row>
    <row r="495" spans="12:13" x14ac:dyDescent="0.2">
      <c r="L495" s="110" t="s">
        <v>849</v>
      </c>
      <c r="M495" s="110" t="s">
        <v>850</v>
      </c>
    </row>
    <row r="496" spans="12:13" x14ac:dyDescent="0.2">
      <c r="L496" s="110" t="s">
        <v>1291</v>
      </c>
      <c r="M496" s="110" t="s">
        <v>1292</v>
      </c>
    </row>
    <row r="497" spans="12:13" x14ac:dyDescent="0.2">
      <c r="L497" s="110" t="s">
        <v>1099</v>
      </c>
      <c r="M497" s="110" t="s">
        <v>1100</v>
      </c>
    </row>
    <row r="498" spans="12:13" x14ac:dyDescent="0.2">
      <c r="L498" s="110" t="s">
        <v>1168</v>
      </c>
      <c r="M498" s="110" t="s">
        <v>1169</v>
      </c>
    </row>
    <row r="499" spans="12:13" x14ac:dyDescent="0.2">
      <c r="L499" s="110" t="s">
        <v>94</v>
      </c>
      <c r="M499" s="110" t="s">
        <v>95</v>
      </c>
    </row>
    <row r="500" spans="12:13" x14ac:dyDescent="0.2">
      <c r="L500" s="110" t="s">
        <v>1101</v>
      </c>
      <c r="M500" s="110" t="s">
        <v>1102</v>
      </c>
    </row>
    <row r="501" spans="12:13" x14ac:dyDescent="0.2">
      <c r="L501" s="110" t="s">
        <v>96</v>
      </c>
      <c r="M501" s="110" t="s">
        <v>97</v>
      </c>
    </row>
    <row r="502" spans="12:13" x14ac:dyDescent="0.2">
      <c r="L502" s="110" t="s">
        <v>98</v>
      </c>
      <c r="M502" s="110" t="s">
        <v>99</v>
      </c>
    </row>
    <row r="503" spans="12:13" x14ac:dyDescent="0.2">
      <c r="L503" s="110" t="s">
        <v>1293</v>
      </c>
      <c r="M503" s="110" t="s">
        <v>1294</v>
      </c>
    </row>
    <row r="504" spans="12:13" x14ac:dyDescent="0.2">
      <c r="L504" s="110" t="s">
        <v>1170</v>
      </c>
      <c r="M504" s="110" t="s">
        <v>1171</v>
      </c>
    </row>
    <row r="505" spans="12:13" x14ac:dyDescent="0.2">
      <c r="L505" s="110" t="s">
        <v>367</v>
      </c>
      <c r="M505" s="110" t="s">
        <v>368</v>
      </c>
    </row>
    <row r="506" spans="12:13" x14ac:dyDescent="0.2">
      <c r="L506" s="110" t="s">
        <v>1295</v>
      </c>
      <c r="M506" s="110" t="s">
        <v>1296</v>
      </c>
    </row>
    <row r="507" spans="12:13" x14ac:dyDescent="0.2">
      <c r="L507" s="110" t="s">
        <v>100</v>
      </c>
      <c r="M507" s="110" t="s">
        <v>101</v>
      </c>
    </row>
    <row r="508" spans="12:13" x14ac:dyDescent="0.2">
      <c r="L508" s="110" t="s">
        <v>851</v>
      </c>
      <c r="M508" s="110" t="s">
        <v>852</v>
      </c>
    </row>
    <row r="509" spans="12:13" x14ac:dyDescent="0.2">
      <c r="L509" s="110" t="s">
        <v>102</v>
      </c>
      <c r="M509" s="110" t="s">
        <v>103</v>
      </c>
    </row>
  </sheetData>
  <sheetProtection algorithmName="SHA-512" hashValue="FsyfFwd30gCl1WB3R8UBH2urvrVS3FEas05AKsSYPmTGvuTExGYZ7wyG43erqVtvU8ild7XlECOHiVPgqr3aEg==" saltValue="sK68/9WKHRyZ07xhbKQ8sQ==" spinCount="100000" sheet="1" objects="1" scenarios="1"/>
  <mergeCells count="15">
    <mergeCell ref="B32:H32"/>
    <mergeCell ref="B36:H36"/>
    <mergeCell ref="B21:I21"/>
    <mergeCell ref="B23:H23"/>
    <mergeCell ref="B26:H26"/>
    <mergeCell ref="B28:H28"/>
    <mergeCell ref="B30:H30"/>
    <mergeCell ref="D13:I13"/>
    <mergeCell ref="D16:I16"/>
    <mergeCell ref="B3:I3"/>
    <mergeCell ref="B4:I4"/>
    <mergeCell ref="B6:I6"/>
    <mergeCell ref="B7:I7"/>
    <mergeCell ref="B8:I8"/>
    <mergeCell ref="D11:I11"/>
  </mergeCells>
  <conditionalFormatting sqref="B4:I4">
    <cfRule type="cellIs" dxfId="17" priority="14" stopIfTrue="1" operator="equal">
      <formula>0</formula>
    </cfRule>
  </conditionalFormatting>
  <conditionalFormatting sqref="D13:I13">
    <cfRule type="cellIs" dxfId="16" priority="4" stopIfTrue="1" operator="equal">
      <formula>0</formula>
    </cfRule>
    <cfRule type="cellIs" dxfId="15" priority="6" stopIfTrue="1" operator="equal">
      <formula>"0"</formula>
    </cfRule>
  </conditionalFormatting>
  <conditionalFormatting sqref="D13:I13">
    <cfRule type="containsText" dxfId="14" priority="5" operator="containsText" text="Kérem, válassza ki az intézményi kódot!">
      <formula>NOT(ISERROR(SEARCH("Kérem, válassza ki az intézményi kódot!",D13)))</formula>
    </cfRule>
  </conditionalFormatting>
  <conditionalFormatting sqref="D11:I11">
    <cfRule type="cellIs" dxfId="13" priority="1" stopIfTrue="1" operator="equal">
      <formula>0</formula>
    </cfRule>
    <cfRule type="cellIs" dxfId="12" priority="3" stopIfTrue="1" operator="equal">
      <formula>"0"</formula>
    </cfRule>
  </conditionalFormatting>
  <conditionalFormatting sqref="D11:I11">
    <cfRule type="containsText" dxfId="11" priority="2" operator="containsText" text="Kérem, válassza ki az intézményi kódot!">
      <formula>NOT(ISERROR(SEARCH("Kérem, válassza ki az intézményi kódot!",D11)))</formula>
    </cfRule>
  </conditionalFormatting>
  <dataValidations count="2">
    <dataValidation allowBlank="1" showErrorMessage="1" sqref="D13:I13"/>
    <dataValidation type="list" allowBlank="1" showInputMessage="1" showErrorMessage="1" sqref="I23 I32 I26 I28 I30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workbookViewId="0">
      <selection activeCell="X19" sqref="X19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4257812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2020</v>
      </c>
      <c r="M1" s="33">
        <v>1</v>
      </c>
      <c r="O1" s="35"/>
      <c r="P1" s="35"/>
      <c r="Q1" s="36" t="s">
        <v>104</v>
      </c>
      <c r="R1" s="36">
        <v>2</v>
      </c>
      <c r="S1" s="33">
        <v>98</v>
      </c>
    </row>
    <row r="2" spans="1:22" x14ac:dyDescent="0.2">
      <c r="A2" s="85"/>
      <c r="B2" s="154">
        <f ca="1">TODAY()</f>
        <v>43843</v>
      </c>
      <c r="C2" s="154"/>
      <c r="D2" s="37"/>
      <c r="E2" s="37"/>
      <c r="F2" s="37"/>
      <c r="G2" s="37"/>
      <c r="H2" s="37"/>
      <c r="I2" s="37">
        <v>3</v>
      </c>
      <c r="J2" s="86"/>
      <c r="L2" s="33">
        <v>2021</v>
      </c>
      <c r="M2" s="33">
        <v>2</v>
      </c>
      <c r="O2" s="35"/>
      <c r="P2" s="35"/>
      <c r="Q2" s="36" t="s">
        <v>105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106</v>
      </c>
      <c r="R3" s="36">
        <v>2</v>
      </c>
      <c r="S3" s="33">
        <v>98</v>
      </c>
    </row>
    <row r="4" spans="1:22" x14ac:dyDescent="0.2">
      <c r="A4" s="85"/>
      <c r="B4" s="133" t="str">
        <f>CONCATENATE(szemelyes!$F$9,szemelyes!$F$10,szemelyes!$F$11)</f>
        <v xml:space="preserve"> </v>
      </c>
      <c r="C4" s="133"/>
      <c r="D4" s="133"/>
      <c r="E4" s="133"/>
      <c r="F4" s="133"/>
      <c r="G4" s="133"/>
      <c r="H4" s="133"/>
      <c r="I4" s="133"/>
      <c r="J4" s="86"/>
      <c r="L4" s="38" t="s">
        <v>423</v>
      </c>
      <c r="M4" s="33">
        <v>4</v>
      </c>
      <c r="O4" s="35"/>
      <c r="P4" s="35"/>
      <c r="Q4" s="36" t="s">
        <v>107</v>
      </c>
      <c r="R4" s="36">
        <v>2</v>
      </c>
      <c r="S4" s="33">
        <v>98</v>
      </c>
    </row>
    <row r="5" spans="1:22" x14ac:dyDescent="0.2">
      <c r="A5" s="85"/>
      <c r="B5" s="133">
        <f>munkaterv!$D$13</f>
        <v>0</v>
      </c>
      <c r="C5" s="133"/>
      <c r="D5" s="133"/>
      <c r="E5" s="133"/>
      <c r="F5" s="133"/>
      <c r="G5" s="133"/>
      <c r="H5" s="133"/>
      <c r="I5" s="133"/>
      <c r="J5" s="86"/>
      <c r="L5" s="38" t="s">
        <v>426</v>
      </c>
      <c r="M5" s="33">
        <v>5</v>
      </c>
      <c r="O5" s="35"/>
      <c r="P5" s="35"/>
      <c r="Q5" s="36" t="s">
        <v>108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109</v>
      </c>
      <c r="R6" s="36">
        <v>1</v>
      </c>
      <c r="S6" s="33">
        <v>112</v>
      </c>
    </row>
    <row r="7" spans="1:22" ht="15" x14ac:dyDescent="0.2">
      <c r="A7" s="85"/>
      <c r="B7" s="155" t="s">
        <v>1025</v>
      </c>
      <c r="C7" s="155"/>
      <c r="D7" s="155"/>
      <c r="E7" s="155"/>
      <c r="F7" s="155"/>
      <c r="G7" s="155"/>
      <c r="H7" s="155"/>
      <c r="I7" s="155"/>
      <c r="J7" s="86"/>
      <c r="M7" s="33">
        <v>7</v>
      </c>
      <c r="O7" s="35"/>
      <c r="P7" s="35"/>
      <c r="Q7" s="36" t="s">
        <v>110</v>
      </c>
      <c r="R7" s="36">
        <v>4</v>
      </c>
      <c r="S7" s="33">
        <v>70</v>
      </c>
    </row>
    <row r="8" spans="1:22" x14ac:dyDescent="0.2">
      <c r="A8" s="85"/>
      <c r="B8" s="157"/>
      <c r="C8" s="157"/>
      <c r="D8" s="157"/>
      <c r="E8" s="157"/>
      <c r="F8" s="157"/>
      <c r="G8" s="157"/>
      <c r="H8" s="157"/>
      <c r="I8" s="157"/>
      <c r="J8" s="86"/>
      <c r="M8" s="33">
        <v>8</v>
      </c>
      <c r="O8" s="35"/>
      <c r="P8" s="35"/>
      <c r="Q8" s="36" t="s">
        <v>111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112</v>
      </c>
      <c r="R9" s="36">
        <v>2</v>
      </c>
      <c r="S9" s="33">
        <v>98</v>
      </c>
    </row>
    <row r="10" spans="1:22" x14ac:dyDescent="0.2">
      <c r="A10" s="59"/>
      <c r="B10" s="66" t="s">
        <v>1019</v>
      </c>
      <c r="C10" s="159" t="str">
        <f>CONCATENATE(szemelyes!F9," ",szemelyes!F11)</f>
        <v xml:space="preserve"> </v>
      </c>
      <c r="D10" s="159"/>
      <c r="E10" s="159"/>
      <c r="F10" s="26" t="s">
        <v>1023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113</v>
      </c>
      <c r="R10" s="36">
        <v>2</v>
      </c>
      <c r="S10" s="33">
        <v>98</v>
      </c>
      <c r="V10" s="51" t="str">
        <f>IF(ISERROR(VLOOKUP(D25,Q1:S32,3,FALSE)),"",VLOOKUP(D25,Q1:S32,3,FALSE))</f>
        <v/>
      </c>
    </row>
    <row r="11" spans="1:22" x14ac:dyDescent="0.2">
      <c r="A11" s="59"/>
      <c r="B11" s="66"/>
      <c r="C11" s="66"/>
      <c r="D11" s="66"/>
      <c r="E11" s="66"/>
      <c r="F11" s="81" t="s">
        <v>1024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115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243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241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116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117</v>
      </c>
      <c r="R15" s="36">
        <v>2</v>
      </c>
      <c r="S15" s="33">
        <v>98</v>
      </c>
    </row>
    <row r="16" spans="1:22" x14ac:dyDescent="0.2">
      <c r="A16" s="59"/>
      <c r="B16" s="7" t="s">
        <v>448</v>
      </c>
      <c r="C16" s="7"/>
      <c r="D16" s="151" t="str">
        <f>munkaterv!$D$11</f>
        <v>Kérem, válassza ki az intézményi kódot!</v>
      </c>
      <c r="E16" s="151"/>
      <c r="F16" s="151"/>
      <c r="G16" s="151"/>
      <c r="H16" s="151"/>
      <c r="I16" s="151"/>
      <c r="J16" s="86"/>
      <c r="M16" s="33">
        <v>16</v>
      </c>
      <c r="O16" s="35"/>
      <c r="P16" s="35"/>
      <c r="Q16" s="36" t="s">
        <v>118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119</v>
      </c>
      <c r="R17" s="36">
        <v>4</v>
      </c>
      <c r="S17" s="33">
        <v>70</v>
      </c>
    </row>
    <row r="18" spans="1:19" x14ac:dyDescent="0.2">
      <c r="A18" s="59"/>
      <c r="B18" s="7" t="s">
        <v>449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1457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123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124</v>
      </c>
      <c r="R20" s="36">
        <v>1</v>
      </c>
      <c r="S20" s="33">
        <v>112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127</v>
      </c>
      <c r="R21" s="36">
        <v>3</v>
      </c>
      <c r="S21" s="33">
        <v>84</v>
      </c>
    </row>
    <row r="22" spans="1:19" x14ac:dyDescent="0.2">
      <c r="A22" s="59"/>
      <c r="B22" s="53" t="s">
        <v>1017</v>
      </c>
      <c r="C22" s="39"/>
      <c r="D22" s="40"/>
      <c r="E22" s="58"/>
      <c r="F22" s="58"/>
      <c r="G22" s="40"/>
      <c r="H22" s="25">
        <v>7</v>
      </c>
      <c r="I22" s="76" t="s">
        <v>114</v>
      </c>
      <c r="J22" s="86"/>
      <c r="M22" s="33">
        <v>22</v>
      </c>
      <c r="O22" s="35"/>
      <c r="P22" s="35"/>
      <c r="Q22" s="36" t="s">
        <v>128</v>
      </c>
      <c r="R22" s="36">
        <v>2</v>
      </c>
      <c r="S22" s="33">
        <v>98</v>
      </c>
    </row>
    <row r="23" spans="1:19" x14ac:dyDescent="0.2">
      <c r="A23" s="59"/>
      <c r="B23" s="75" t="s">
        <v>1018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129</v>
      </c>
      <c r="R23" s="36">
        <v>2</v>
      </c>
      <c r="S23" s="33">
        <v>98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130</v>
      </c>
      <c r="R24" s="36">
        <v>3</v>
      </c>
      <c r="S24" s="33">
        <v>84</v>
      </c>
    </row>
    <row r="25" spans="1:19" x14ac:dyDescent="0.2">
      <c r="A25" s="59"/>
      <c r="B25" s="53" t="s">
        <v>135</v>
      </c>
      <c r="C25" s="39"/>
      <c r="D25" s="138"/>
      <c r="E25" s="138"/>
      <c r="F25" s="138"/>
      <c r="G25" s="138"/>
      <c r="H25" s="39"/>
      <c r="I25" s="56"/>
      <c r="J25" s="86"/>
      <c r="M25" s="33">
        <v>25</v>
      </c>
      <c r="O25" s="35"/>
      <c r="P25" s="35"/>
      <c r="Q25" s="36" t="s">
        <v>131</v>
      </c>
      <c r="R25" s="36">
        <v>2</v>
      </c>
      <c r="S25" s="33">
        <v>98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132</v>
      </c>
      <c r="R26" s="36">
        <v>3</v>
      </c>
      <c r="S26" s="33">
        <v>84</v>
      </c>
    </row>
    <row r="27" spans="1:19" x14ac:dyDescent="0.2">
      <c r="A27" s="59"/>
      <c r="B27" s="53" t="s">
        <v>1021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242</v>
      </c>
      <c r="R27" s="36">
        <v>0</v>
      </c>
      <c r="S27" s="33">
        <v>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133</v>
      </c>
      <c r="R28" s="36">
        <v>1</v>
      </c>
      <c r="S28" s="33">
        <v>112</v>
      </c>
    </row>
    <row r="29" spans="1:19" x14ac:dyDescent="0.2">
      <c r="A29" s="59"/>
      <c r="B29" s="60"/>
      <c r="C29" s="25"/>
      <c r="D29" s="43" t="s">
        <v>121</v>
      </c>
      <c r="E29" s="25"/>
      <c r="F29" s="43" t="s">
        <v>122</v>
      </c>
      <c r="G29" s="25"/>
      <c r="H29" s="43" t="s">
        <v>114</v>
      </c>
      <c r="I29" s="56"/>
      <c r="J29" s="86"/>
      <c r="M29" s="33">
        <v>29</v>
      </c>
      <c r="O29" s="35"/>
      <c r="P29" s="35"/>
      <c r="Q29" s="36" t="s">
        <v>1373</v>
      </c>
      <c r="R29" s="36"/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134</v>
      </c>
      <c r="R30" s="36">
        <v>3</v>
      </c>
      <c r="S30" s="33">
        <v>84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 t="s">
        <v>136</v>
      </c>
      <c r="R31" s="36">
        <v>4</v>
      </c>
      <c r="S31" s="33">
        <v>70</v>
      </c>
    </row>
    <row r="32" spans="1:19" x14ac:dyDescent="0.2">
      <c r="A32" s="59"/>
      <c r="B32" s="53" t="s">
        <v>1020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  <c r="Q32" s="36" t="s">
        <v>137</v>
      </c>
      <c r="R32" s="36">
        <v>2</v>
      </c>
      <c r="S32" s="33">
        <v>98</v>
      </c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120</v>
      </c>
      <c r="C34" s="25"/>
      <c r="D34" s="43" t="s">
        <v>121</v>
      </c>
      <c r="E34" s="25"/>
      <c r="F34" s="43" t="s">
        <v>122</v>
      </c>
      <c r="G34" s="25"/>
      <c r="H34" s="43" t="s">
        <v>114</v>
      </c>
      <c r="I34" s="56"/>
      <c r="J34" s="86"/>
      <c r="M34" s="33">
        <v>34</v>
      </c>
      <c r="O34" s="35"/>
      <c r="P34" s="35"/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 t="str">
        <f>CONCATENATE(C34,".",E34,".",G34)</f>
        <v>..</v>
      </c>
      <c r="R35" s="36"/>
      <c r="S35" s="33" t="e">
        <f>Q37-Q35+1</f>
        <v>#VALUE!</v>
      </c>
    </row>
    <row r="36" spans="1:19" x14ac:dyDescent="0.2">
      <c r="A36" s="59"/>
      <c r="B36" s="60" t="s">
        <v>126</v>
      </c>
      <c r="C36" s="25"/>
      <c r="D36" s="43" t="s">
        <v>121</v>
      </c>
      <c r="E36" s="25"/>
      <c r="F36" s="43" t="s">
        <v>122</v>
      </c>
      <c r="G36" s="25"/>
      <c r="H36" s="43" t="s">
        <v>114</v>
      </c>
      <c r="I36" s="56"/>
      <c r="J36" s="86"/>
      <c r="M36" s="33">
        <v>36</v>
      </c>
      <c r="O36" s="35"/>
      <c r="P36" s="35"/>
      <c r="Q36" s="36"/>
      <c r="R36" s="36"/>
    </row>
    <row r="37" spans="1:19" x14ac:dyDescent="0.2">
      <c r="A37" s="59"/>
      <c r="B37" s="59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6" t="str">
        <f>CONCATENATE(C36,".",E36,".",G36)</f>
        <v>..</v>
      </c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1022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121</v>
      </c>
      <c r="E41" s="25"/>
      <c r="F41" s="43" t="s">
        <v>122</v>
      </c>
      <c r="G41" s="25"/>
      <c r="H41" s="43" t="s">
        <v>114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58" t="s">
        <v>1309</v>
      </c>
      <c r="C47" s="158"/>
      <c r="D47" s="158"/>
      <c r="E47" s="158"/>
      <c r="F47" s="158"/>
      <c r="G47" s="158"/>
      <c r="H47" s="158"/>
      <c r="I47" s="158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138</v>
      </c>
      <c r="C53" s="156">
        <f ca="1">TODAY()</f>
        <v>43843</v>
      </c>
      <c r="D53" s="156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  <row r="66" spans="17:17" x14ac:dyDescent="0.2">
      <c r="Q66" s="35"/>
    </row>
  </sheetData>
  <sheetProtection password="9E77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$Q$1:$Q$32</formula1>
      <formula2>0</formula2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L9" sqref="L9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62" t="s">
        <v>1458</v>
      </c>
      <c r="B1" s="162"/>
      <c r="C1" s="162"/>
      <c r="D1" s="162"/>
      <c r="E1" s="162"/>
      <c r="F1" s="162"/>
      <c r="G1" s="162"/>
      <c r="H1" s="162"/>
      <c r="I1" s="162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139</v>
      </c>
    </row>
    <row r="6" spans="1:9" ht="27.75" customHeight="1" x14ac:dyDescent="0.2">
      <c r="A6" s="160" t="s">
        <v>140</v>
      </c>
      <c r="B6" s="160"/>
      <c r="C6" s="160"/>
      <c r="D6" s="160"/>
      <c r="E6" s="160"/>
      <c r="F6" s="160"/>
      <c r="G6" s="160"/>
      <c r="H6" s="160"/>
      <c r="I6" s="160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60" t="s">
        <v>141</v>
      </c>
      <c r="B8" s="160"/>
      <c r="C8" s="160"/>
      <c r="D8" s="160"/>
      <c r="E8" s="160"/>
      <c r="F8" s="160"/>
      <c r="G8" s="160"/>
      <c r="H8" s="160"/>
      <c r="I8" s="160"/>
    </row>
    <row r="9" spans="1:9" ht="85.5" customHeight="1" x14ac:dyDescent="0.2">
      <c r="A9" s="160" t="s">
        <v>142</v>
      </c>
      <c r="B9" s="160"/>
      <c r="C9" s="160"/>
      <c r="D9" s="160"/>
      <c r="E9" s="160"/>
      <c r="F9" s="160"/>
      <c r="G9" s="160"/>
      <c r="H9" s="160"/>
      <c r="I9" s="160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60" t="s">
        <v>143</v>
      </c>
      <c r="B11" s="160"/>
      <c r="C11" s="160"/>
      <c r="D11" s="160"/>
      <c r="E11" s="160"/>
      <c r="F11" s="160"/>
      <c r="G11" s="160"/>
      <c r="H11" s="160"/>
      <c r="I11" s="160"/>
    </row>
    <row r="12" spans="1:9" ht="27.75" customHeight="1" x14ac:dyDescent="0.2">
      <c r="A12" s="160" t="s">
        <v>1103</v>
      </c>
      <c r="B12" s="160"/>
      <c r="C12" s="160"/>
      <c r="D12" s="160"/>
      <c r="E12" s="160"/>
      <c r="F12" s="160"/>
      <c r="G12" s="160"/>
      <c r="H12" s="160"/>
      <c r="I12" s="160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60" t="s">
        <v>144</v>
      </c>
      <c r="B14" s="160"/>
      <c r="C14" s="160"/>
      <c r="D14" s="160"/>
      <c r="E14" s="160"/>
      <c r="F14" s="160"/>
      <c r="G14" s="160"/>
      <c r="H14" s="160"/>
      <c r="I14" s="160"/>
    </row>
    <row r="15" spans="1:9" ht="51" customHeight="1" x14ac:dyDescent="0.2">
      <c r="A15" s="160" t="s">
        <v>145</v>
      </c>
      <c r="B15" s="160"/>
      <c r="C15" s="160"/>
      <c r="D15" s="160"/>
      <c r="E15" s="160"/>
      <c r="F15" s="160"/>
      <c r="G15" s="160"/>
      <c r="H15" s="160"/>
      <c r="I15" s="160"/>
    </row>
    <row r="17" spans="1:9" x14ac:dyDescent="0.2">
      <c r="A17" s="45" t="s">
        <v>146</v>
      </c>
    </row>
    <row r="19" spans="1:9" ht="13.5" customHeight="1" x14ac:dyDescent="0.2">
      <c r="A19" s="160" t="s">
        <v>147</v>
      </c>
      <c r="B19" s="160"/>
      <c r="C19" s="160"/>
      <c r="D19" s="160"/>
      <c r="E19" s="160"/>
      <c r="F19" s="160"/>
      <c r="G19" s="160"/>
      <c r="H19" s="160"/>
      <c r="I19" s="160"/>
    </row>
    <row r="20" spans="1:9" ht="26.25" customHeight="1" x14ac:dyDescent="0.2">
      <c r="A20" s="161" t="s">
        <v>148</v>
      </c>
      <c r="B20" s="161"/>
      <c r="C20" s="161"/>
      <c r="D20" s="161"/>
      <c r="E20" s="161"/>
      <c r="F20" s="161"/>
      <c r="G20" s="161"/>
      <c r="H20" s="161"/>
      <c r="I20" s="161"/>
    </row>
    <row r="21" spans="1:9" x14ac:dyDescent="0.2">
      <c r="A21" s="48"/>
    </row>
    <row r="22" spans="1:9" ht="28.5" customHeight="1" x14ac:dyDescent="0.2">
      <c r="A22" s="160" t="s">
        <v>149</v>
      </c>
      <c r="B22" s="160"/>
      <c r="C22" s="160"/>
      <c r="D22" s="160"/>
      <c r="E22" s="160"/>
      <c r="F22" s="160"/>
      <c r="G22" s="160"/>
      <c r="H22" s="160"/>
      <c r="I22" s="160"/>
    </row>
    <row r="24" spans="1:9" x14ac:dyDescent="0.2">
      <c r="A24" s="45" t="s">
        <v>150</v>
      </c>
    </row>
    <row r="28" spans="1:9" x14ac:dyDescent="0.2">
      <c r="A28" s="45" t="s">
        <v>151</v>
      </c>
    </row>
    <row r="29" spans="1:9" ht="26.25" customHeight="1" x14ac:dyDescent="0.2">
      <c r="A29" s="160" t="s">
        <v>152</v>
      </c>
      <c r="B29" s="160"/>
      <c r="C29" s="160"/>
      <c r="D29" s="160"/>
      <c r="E29" s="160"/>
      <c r="F29" s="160"/>
      <c r="G29" s="160"/>
      <c r="H29" s="160"/>
      <c r="I29" s="160"/>
    </row>
    <row r="31" spans="1:9" ht="24.75" customHeight="1" x14ac:dyDescent="0.2">
      <c r="A31" s="160" t="s">
        <v>191</v>
      </c>
      <c r="B31" s="160"/>
      <c r="C31" s="160"/>
      <c r="D31" s="160"/>
      <c r="E31" s="160"/>
      <c r="F31" s="160"/>
      <c r="G31" s="160"/>
      <c r="H31" s="160"/>
      <c r="I31" s="160"/>
    </row>
    <row r="33" spans="1:9" ht="24.75" customHeight="1" x14ac:dyDescent="0.2">
      <c r="A33" s="160" t="s">
        <v>192</v>
      </c>
      <c r="B33" s="160"/>
      <c r="C33" s="160"/>
      <c r="D33" s="160"/>
      <c r="E33" s="160"/>
      <c r="F33" s="160"/>
      <c r="G33" s="160"/>
      <c r="H33" s="160"/>
      <c r="I33" s="160"/>
    </row>
  </sheetData>
  <sheetProtection password="8E7D" sheet="1" objects="1" scenarios="1"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2018-12-20T11:48:33Z</cp:lastPrinted>
  <dcterms:created xsi:type="dcterms:W3CDTF">2011-07-21T09:39:47Z</dcterms:created>
  <dcterms:modified xsi:type="dcterms:W3CDTF">2020-01-13T12:48:35Z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3d14fa3e-2307-441f-a055-ac7681bafff5</vt:lpwstr>
  </property>
</Properties>
</file>